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TATS\FSA annual Bsoc Statistics\2022\"/>
    </mc:Choice>
  </mc:AlternateContent>
  <bookViews>
    <workbookView xWindow="-660" yWindow="-225" windowWidth="14910" windowHeight="7935"/>
  </bookViews>
  <sheets>
    <sheet name="BS Assets" sheetId="1" r:id="rId1"/>
  </sheets>
  <calcPr calcId="162913"/>
</workbook>
</file>

<file path=xl/calcChain.xml><?xml version="1.0" encoding="utf-8"?>
<calcChain xmlns="http://schemas.openxmlformats.org/spreadsheetml/2006/main">
  <c r="G37" i="1" l="1"/>
  <c r="D35" i="1" l="1"/>
  <c r="G35" i="1" l="1"/>
  <c r="D36" i="1" l="1"/>
  <c r="G36" i="1"/>
  <c r="C28" i="1" l="1"/>
  <c r="D28" i="1"/>
</calcChain>
</file>

<file path=xl/sharedStrings.xml><?xml version="1.0" encoding="utf-8"?>
<sst xmlns="http://schemas.openxmlformats.org/spreadsheetml/2006/main" count="28" uniqueCount="28">
  <si>
    <t>£ million</t>
  </si>
  <si>
    <t>Year</t>
  </si>
  <si>
    <t>Other loans and investments</t>
  </si>
  <si>
    <t>Liquidity</t>
  </si>
  <si>
    <t>Office premises</t>
  </si>
  <si>
    <t>Other assets</t>
  </si>
  <si>
    <t>Total assets</t>
  </si>
  <si>
    <t>Individuals on residential properties</t>
  </si>
  <si>
    <t>Others</t>
  </si>
  <si>
    <t>www.bsa.org.uk</t>
  </si>
  <si>
    <t>Loans fully secured on land to:</t>
  </si>
  <si>
    <t>Years are financial years ending from 1 February in that year to 31 January in the following year</t>
  </si>
  <si>
    <t>Source: BSA since 2009 from annual accounts, FSA for data relating up to and including 2008</t>
  </si>
  <si>
    <r>
      <t>Life fund assets</t>
    </r>
    <r>
      <rPr>
        <vertAlign val="superscript"/>
        <sz val="10"/>
        <rFont val="Calibri"/>
        <family val="2"/>
        <scheme val="minor"/>
      </rPr>
      <t>1</t>
    </r>
  </si>
  <si>
    <r>
      <t>1995</t>
    </r>
    <r>
      <rPr>
        <vertAlign val="superscript"/>
        <sz val="10"/>
        <rFont val="Calibri"/>
        <family val="2"/>
        <scheme val="minor"/>
      </rPr>
      <t>2</t>
    </r>
  </si>
  <si>
    <r>
      <t>1996</t>
    </r>
    <r>
      <rPr>
        <vertAlign val="superscript"/>
        <sz val="10"/>
        <rFont val="Calibri"/>
        <family val="2"/>
        <scheme val="minor"/>
      </rPr>
      <t>2</t>
    </r>
  </si>
  <si>
    <r>
      <t>1996</t>
    </r>
    <r>
      <rPr>
        <vertAlign val="superscript"/>
        <sz val="10"/>
        <rFont val="Calibri"/>
        <family val="2"/>
        <scheme val="minor"/>
      </rPr>
      <t>3</t>
    </r>
  </si>
  <si>
    <r>
      <t>1997</t>
    </r>
    <r>
      <rPr>
        <vertAlign val="superscript"/>
        <sz val="10"/>
        <rFont val="Calibri"/>
        <family val="2"/>
        <scheme val="minor"/>
      </rPr>
      <t>3</t>
    </r>
  </si>
  <si>
    <r>
      <t>2001</t>
    </r>
    <r>
      <rPr>
        <vertAlign val="superscript"/>
        <sz val="10"/>
        <rFont val="Calibri"/>
        <family val="2"/>
        <scheme val="minor"/>
      </rPr>
      <t>4</t>
    </r>
  </si>
  <si>
    <r>
      <t>2009</t>
    </r>
    <r>
      <rPr>
        <vertAlign val="superscript"/>
        <sz val="10"/>
        <rFont val="Calibri"/>
        <family val="2"/>
        <scheme val="minor"/>
      </rPr>
      <t>5</t>
    </r>
  </si>
  <si>
    <r>
      <t>2010</t>
    </r>
    <r>
      <rPr>
        <vertAlign val="superscript"/>
        <sz val="10"/>
        <rFont val="Calibri"/>
        <family val="2"/>
        <scheme val="minor"/>
      </rPr>
      <t>6</t>
    </r>
  </si>
  <si>
    <r>
      <t>1</t>
    </r>
    <r>
      <rPr>
        <sz val="10"/>
        <rFont val="Calibri"/>
        <family val="2"/>
        <scheme val="minor"/>
      </rPr>
      <t xml:space="preserve"> No longer separately identifiable due to a change of accounting policy</t>
    </r>
  </si>
  <si>
    <r>
      <t>2</t>
    </r>
    <r>
      <rPr>
        <sz val="10"/>
        <rFont val="Calibri"/>
        <family val="2"/>
        <scheme val="minor"/>
      </rPr>
      <t xml:space="preserve"> Includes societies demutualised by 31/12/97</t>
    </r>
  </si>
  <si>
    <r>
      <t>3</t>
    </r>
    <r>
      <rPr>
        <sz val="10"/>
        <rFont val="Calibri"/>
        <family val="2"/>
        <scheme val="minor"/>
      </rPr>
      <t xml:space="preserve"> Excludes societies demutualised by 31/12/97</t>
    </r>
  </si>
  <si>
    <r>
      <t>4</t>
    </r>
    <r>
      <rPr>
        <sz val="10"/>
        <rFont val="Calibri"/>
        <family val="2"/>
        <scheme val="minor"/>
      </rPr>
      <t xml:space="preserve"> Excludes Bradford &amp; Bingley.</t>
    </r>
  </si>
  <si>
    <r>
      <t>5</t>
    </r>
    <r>
      <rPr>
        <sz val="10"/>
        <rFont val="Calibri"/>
        <family val="2"/>
        <scheme val="minor"/>
      </rPr>
      <t xml:space="preserve"> Excludes Britannia.</t>
    </r>
  </si>
  <si>
    <r>
      <t>6</t>
    </r>
    <r>
      <rPr>
        <sz val="10"/>
        <rFont val="Calibri"/>
        <family val="2"/>
        <scheme val="minor"/>
      </rPr>
      <t xml:space="preserve"> Excludes Kent Reliance.</t>
    </r>
  </si>
  <si>
    <t>Building Societies - Assets 1995 - 2021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</si>
</sst>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1" xfId="0" quotePrefix="1" applyFont="1" applyBorder="1" applyAlignment="1">
      <alignment horizontal="left"/>
    </xf>
    <xf numFmtId="3" fontId="4" fillId="0" borderId="1" xfId="0" applyNumberFormat="1" applyFont="1" applyBorder="1"/>
    <xf numFmtId="0" fontId="4" fillId="0" borderId="2" xfId="0" quotePrefix="1" applyFont="1" applyBorder="1" applyAlignment="1">
      <alignment horizontal="left"/>
    </xf>
    <xf numFmtId="3" fontId="4" fillId="0" borderId="2" xfId="0" applyNumberFormat="1" applyFont="1" applyBorder="1"/>
    <xf numFmtId="0" fontId="4" fillId="0" borderId="0" xfId="0" quotePrefix="1" applyFont="1" applyAlignment="1">
      <alignment horizontal="left"/>
    </xf>
    <xf numFmtId="3" fontId="4" fillId="0" borderId="0" xfId="0" applyNumberFormat="1" applyFont="1"/>
    <xf numFmtId="164" fontId="4" fillId="0" borderId="0" xfId="2" applyNumberFormat="1" applyFont="1"/>
    <xf numFmtId="0" fontId="4" fillId="0" borderId="3" xfId="0" quotePrefix="1" applyFont="1" applyBorder="1" applyAlignment="1">
      <alignment horizontal="left"/>
    </xf>
    <xf numFmtId="3" fontId="4" fillId="0" borderId="3" xfId="0" applyNumberFormat="1" applyFont="1" applyBorder="1"/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1" fontId="4" fillId="0" borderId="0" xfId="0" applyNumberFormat="1" applyFont="1"/>
    <xf numFmtId="0" fontId="5" fillId="0" borderId="0" xfId="0" applyFont="1"/>
    <xf numFmtId="0" fontId="6" fillId="0" borderId="0" xfId="1" applyFont="1" applyAlignment="1" applyProtection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57150</xdr:rowOff>
    </xdr:from>
    <xdr:to>
      <xdr:col>8</xdr:col>
      <xdr:colOff>638175</xdr:colOff>
      <xdr:row>3</xdr:row>
      <xdr:rowOff>1997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57150"/>
          <a:ext cx="2409825" cy="430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sa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7"/>
  <sheetViews>
    <sheetView showGridLines="0" tabSelected="1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RowHeight="12.75" x14ac:dyDescent="0.2"/>
  <cols>
    <col min="1" max="1" width="9.140625" style="2"/>
    <col min="2" max="2" width="14.140625" style="2" customWidth="1"/>
    <col min="3" max="3" width="12" style="2" customWidth="1"/>
    <col min="4" max="4" width="11" style="2" customWidth="1"/>
    <col min="5" max="8" width="9.140625" style="2"/>
    <col min="9" max="9" width="10.28515625" style="2" customWidth="1"/>
    <col min="10" max="16384" width="9.140625" style="2"/>
  </cols>
  <sheetData>
    <row r="2" spans="1:11" x14ac:dyDescent="0.2">
      <c r="A2" s="1" t="s">
        <v>27</v>
      </c>
    </row>
    <row r="4" spans="1:11" x14ac:dyDescent="0.2">
      <c r="A4" s="2" t="s">
        <v>0</v>
      </c>
    </row>
    <row r="6" spans="1:11" ht="12.75" customHeight="1" x14ac:dyDescent="0.2">
      <c r="A6" s="22" t="s">
        <v>1</v>
      </c>
      <c r="B6" s="3" t="s">
        <v>10</v>
      </c>
      <c r="C6" s="4"/>
      <c r="D6" s="24" t="s">
        <v>2</v>
      </c>
      <c r="E6" s="24" t="s">
        <v>3</v>
      </c>
      <c r="F6" s="24" t="s">
        <v>4</v>
      </c>
      <c r="G6" s="24" t="s">
        <v>5</v>
      </c>
      <c r="H6" s="24" t="s">
        <v>13</v>
      </c>
      <c r="I6" s="24" t="s">
        <v>6</v>
      </c>
    </row>
    <row r="7" spans="1:11" ht="39.75" customHeight="1" x14ac:dyDescent="0.2">
      <c r="A7" s="23"/>
      <c r="B7" s="5" t="s">
        <v>7</v>
      </c>
      <c r="C7" s="6" t="s">
        <v>8</v>
      </c>
      <c r="D7" s="25"/>
      <c r="E7" s="25"/>
      <c r="F7" s="25"/>
      <c r="G7" s="25"/>
      <c r="H7" s="25"/>
      <c r="I7" s="25"/>
    </row>
    <row r="8" spans="1:11" ht="7.5" customHeight="1" x14ac:dyDescent="0.2"/>
    <row r="9" spans="1:11" ht="15" x14ac:dyDescent="0.2">
      <c r="A9" s="7" t="s">
        <v>14</v>
      </c>
      <c r="B9" s="8">
        <v>224039.1</v>
      </c>
      <c r="C9" s="8">
        <v>9319.1</v>
      </c>
      <c r="D9" s="8">
        <v>3087.1</v>
      </c>
      <c r="E9" s="8">
        <v>53565.5</v>
      </c>
      <c r="F9" s="8">
        <v>2022</v>
      </c>
      <c r="G9" s="8">
        <v>3267.1</v>
      </c>
      <c r="H9" s="8">
        <v>4620.8</v>
      </c>
      <c r="I9" s="8">
        <v>299920.7</v>
      </c>
    </row>
    <row r="10" spans="1:11" ht="15" x14ac:dyDescent="0.2">
      <c r="A10" s="9" t="s">
        <v>15</v>
      </c>
      <c r="B10" s="10">
        <v>226347.8</v>
      </c>
      <c r="C10" s="10">
        <v>10582.6</v>
      </c>
      <c r="D10" s="10">
        <v>4494.3</v>
      </c>
      <c r="E10" s="10">
        <v>53743.6</v>
      </c>
      <c r="F10" s="10">
        <v>1927.1</v>
      </c>
      <c r="G10" s="10">
        <v>3338.7</v>
      </c>
      <c r="H10" s="10">
        <v>17958.099999999999</v>
      </c>
      <c r="I10" s="10">
        <v>318392.2</v>
      </c>
    </row>
    <row r="11" spans="1:11" ht="7.5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</row>
    <row r="12" spans="1:11" ht="13.5" customHeight="1" x14ac:dyDescent="0.2">
      <c r="A12" s="7" t="s">
        <v>16</v>
      </c>
      <c r="B12" s="8">
        <v>89995.9</v>
      </c>
      <c r="C12" s="8">
        <v>6168.2</v>
      </c>
      <c r="D12" s="8">
        <v>818.1</v>
      </c>
      <c r="E12" s="8">
        <v>21393.200000000001</v>
      </c>
      <c r="F12" s="8">
        <v>861.4</v>
      </c>
      <c r="G12" s="8">
        <v>1329</v>
      </c>
      <c r="H12" s="8">
        <v>4302.8999999999996</v>
      </c>
      <c r="I12" s="8">
        <v>124868.7</v>
      </c>
      <c r="K12" s="13"/>
    </row>
    <row r="13" spans="1:11" ht="13.5" customHeight="1" x14ac:dyDescent="0.2">
      <c r="A13" s="14" t="s">
        <v>17</v>
      </c>
      <c r="B13" s="15">
        <v>98297.7</v>
      </c>
      <c r="C13" s="15">
        <v>7505.3</v>
      </c>
      <c r="D13" s="15">
        <v>1020</v>
      </c>
      <c r="E13" s="15">
        <v>22946.3</v>
      </c>
      <c r="F13" s="15">
        <v>866.4</v>
      </c>
      <c r="G13" s="15">
        <v>1482</v>
      </c>
      <c r="H13" s="15">
        <v>5746.1</v>
      </c>
      <c r="I13" s="15">
        <v>137863.79999999999</v>
      </c>
      <c r="K13" s="13"/>
    </row>
    <row r="14" spans="1:11" ht="13.5" customHeight="1" x14ac:dyDescent="0.2">
      <c r="A14" s="16">
        <v>1998</v>
      </c>
      <c r="B14" s="15">
        <v>108789</v>
      </c>
      <c r="C14" s="15">
        <v>7495.5</v>
      </c>
      <c r="D14" s="15">
        <v>1212.0999999999999</v>
      </c>
      <c r="E14" s="15">
        <v>28343</v>
      </c>
      <c r="F14" s="15">
        <v>927.3</v>
      </c>
      <c r="G14" s="15">
        <v>1917.4</v>
      </c>
      <c r="H14" s="15">
        <v>7329.9</v>
      </c>
      <c r="I14" s="15">
        <v>156014.20000000001</v>
      </c>
      <c r="K14" s="13"/>
    </row>
    <row r="15" spans="1:11" ht="13.5" customHeight="1" x14ac:dyDescent="0.2">
      <c r="A15" s="16">
        <v>1999</v>
      </c>
      <c r="B15" s="15">
        <v>113190.2</v>
      </c>
      <c r="C15" s="15">
        <v>7219.3</v>
      </c>
      <c r="D15" s="15">
        <v>1480.7</v>
      </c>
      <c r="E15" s="15">
        <v>31207.9</v>
      </c>
      <c r="F15" s="15">
        <v>1037.7</v>
      </c>
      <c r="G15" s="15">
        <v>2103.6999999999998</v>
      </c>
      <c r="H15" s="15">
        <v>901</v>
      </c>
      <c r="I15" s="15">
        <v>157140.5</v>
      </c>
      <c r="K15" s="13"/>
    </row>
    <row r="16" spans="1:11" ht="13.5" customHeight="1" x14ac:dyDescent="0.2">
      <c r="A16" s="16">
        <v>2000</v>
      </c>
      <c r="B16" s="15">
        <v>125555.9</v>
      </c>
      <c r="C16" s="15">
        <v>8544.2000000000007</v>
      </c>
      <c r="D16" s="15">
        <v>1230</v>
      </c>
      <c r="E16" s="15">
        <v>37900.800000000003</v>
      </c>
      <c r="F16" s="15">
        <v>1044.7</v>
      </c>
      <c r="G16" s="15">
        <v>2073.6999999999998</v>
      </c>
      <c r="H16" s="15">
        <v>1397.8</v>
      </c>
      <c r="I16" s="15">
        <v>177747.1</v>
      </c>
      <c r="K16" s="13"/>
    </row>
    <row r="17" spans="1:11" ht="13.5" customHeight="1" x14ac:dyDescent="0.2">
      <c r="A17" s="14" t="s">
        <v>18</v>
      </c>
      <c r="B17" s="15">
        <v>119515.7</v>
      </c>
      <c r="C17" s="15">
        <v>8805.9</v>
      </c>
      <c r="D17" s="15">
        <v>1551.1</v>
      </c>
      <c r="E17" s="15">
        <v>37158.1</v>
      </c>
      <c r="F17" s="15">
        <v>1007.9</v>
      </c>
      <c r="G17" s="15">
        <v>1837.6</v>
      </c>
      <c r="H17" s="15">
        <v>1498.7</v>
      </c>
      <c r="I17" s="15">
        <v>171375</v>
      </c>
      <c r="K17" s="13"/>
    </row>
    <row r="18" spans="1:11" ht="13.5" customHeight="1" x14ac:dyDescent="0.2">
      <c r="A18" s="14">
        <v>2002</v>
      </c>
      <c r="B18" s="15">
        <v>129001.3</v>
      </c>
      <c r="C18" s="15">
        <v>9882.7000000000007</v>
      </c>
      <c r="D18" s="15">
        <v>1877.1</v>
      </c>
      <c r="E18" s="15">
        <v>39201.800000000003</v>
      </c>
      <c r="F18" s="15">
        <v>1050.5999999999999</v>
      </c>
      <c r="G18" s="15">
        <v>2029</v>
      </c>
      <c r="H18" s="15">
        <v>1410.3</v>
      </c>
      <c r="I18" s="15">
        <v>184452.8</v>
      </c>
      <c r="K18" s="13"/>
    </row>
    <row r="19" spans="1:11" ht="13.5" customHeight="1" x14ac:dyDescent="0.2">
      <c r="A19" s="16">
        <v>2003</v>
      </c>
      <c r="B19" s="15">
        <v>145648.6</v>
      </c>
      <c r="C19" s="15">
        <v>10747.5</v>
      </c>
      <c r="D19" s="15">
        <v>2333.1999999999998</v>
      </c>
      <c r="E19" s="15">
        <v>44500.4</v>
      </c>
      <c r="F19" s="15">
        <v>1115</v>
      </c>
      <c r="G19" s="15">
        <v>1918.5</v>
      </c>
      <c r="H19" s="15">
        <v>1471.7</v>
      </c>
      <c r="I19" s="15">
        <v>207734.9</v>
      </c>
      <c r="K19" s="13"/>
    </row>
    <row r="20" spans="1:11" ht="13.5" customHeight="1" x14ac:dyDescent="0.2">
      <c r="A20" s="16">
        <v>2004</v>
      </c>
      <c r="B20" s="15">
        <v>168501.4</v>
      </c>
      <c r="C20" s="15">
        <v>11671</v>
      </c>
      <c r="D20" s="15">
        <v>2870.4</v>
      </c>
      <c r="E20" s="15">
        <v>47810.8</v>
      </c>
      <c r="F20" s="15">
        <v>1202.0999999999999</v>
      </c>
      <c r="G20" s="15">
        <v>2307.6999999999998</v>
      </c>
      <c r="H20" s="15">
        <v>1782.9</v>
      </c>
      <c r="I20" s="15">
        <v>236146.3</v>
      </c>
      <c r="K20" s="13"/>
    </row>
    <row r="21" spans="1:11" ht="13.5" customHeight="1" x14ac:dyDescent="0.2">
      <c r="A21" s="16">
        <v>2005</v>
      </c>
      <c r="B21" s="15">
        <v>190982.39999999999</v>
      </c>
      <c r="C21" s="15">
        <v>12277.3</v>
      </c>
      <c r="D21" s="15">
        <v>3461.1</v>
      </c>
      <c r="E21" s="15">
        <v>51475.6</v>
      </c>
      <c r="F21" s="15">
        <v>1234.7</v>
      </c>
      <c r="G21" s="15">
        <v>3877.2</v>
      </c>
      <c r="H21" s="15">
        <v>1917.3</v>
      </c>
      <c r="I21" s="15">
        <v>265225.59999999998</v>
      </c>
      <c r="K21" s="13"/>
    </row>
    <row r="22" spans="1:11" ht="13.5" customHeight="1" x14ac:dyDescent="0.2">
      <c r="A22" s="16">
        <v>2006</v>
      </c>
      <c r="B22" s="15">
        <v>214193.9</v>
      </c>
      <c r="C22" s="15">
        <v>13902</v>
      </c>
      <c r="D22" s="15">
        <v>4171.2</v>
      </c>
      <c r="E22" s="15">
        <v>55102.9</v>
      </c>
      <c r="F22" s="15">
        <v>1323.6</v>
      </c>
      <c r="G22" s="15">
        <v>5725.6</v>
      </c>
      <c r="H22" s="17"/>
      <c r="I22" s="15">
        <v>294419.20000000001</v>
      </c>
      <c r="K22" s="13"/>
    </row>
    <row r="23" spans="1:11" ht="13.5" customHeight="1" x14ac:dyDescent="0.2">
      <c r="A23" s="16">
        <v>2007</v>
      </c>
      <c r="B23" s="15">
        <v>240059</v>
      </c>
      <c r="C23" s="15">
        <v>17751.2</v>
      </c>
      <c r="D23" s="15">
        <v>4821.3</v>
      </c>
      <c r="E23" s="15">
        <v>60694.6</v>
      </c>
      <c r="F23" s="15">
        <v>1106.0999999999999</v>
      </c>
      <c r="G23" s="15">
        <v>5839.9</v>
      </c>
      <c r="H23" s="17"/>
      <c r="I23" s="15">
        <v>330272.09999999998</v>
      </c>
      <c r="K23" s="13"/>
    </row>
    <row r="24" spans="1:11" ht="13.5" customHeight="1" x14ac:dyDescent="0.2">
      <c r="A24" s="16">
        <v>2008</v>
      </c>
      <c r="B24" s="15">
        <v>234254.4</v>
      </c>
      <c r="C24" s="15">
        <v>31299.5</v>
      </c>
      <c r="D24" s="15">
        <v>6077.2</v>
      </c>
      <c r="E24" s="15">
        <v>76508.100000000006</v>
      </c>
      <c r="F24" s="15">
        <v>1208.0999999999999</v>
      </c>
      <c r="G24" s="15">
        <v>9608.2000000000007</v>
      </c>
      <c r="H24" s="17"/>
      <c r="I24" s="15">
        <v>358955.5</v>
      </c>
      <c r="K24" s="13"/>
    </row>
    <row r="25" spans="1:11" ht="13.5" customHeight="1" x14ac:dyDescent="0.2">
      <c r="A25" s="16" t="s">
        <v>19</v>
      </c>
      <c r="B25" s="15">
        <v>226963.52220200002</v>
      </c>
      <c r="C25" s="15">
        <v>16674.944328999998</v>
      </c>
      <c r="D25" s="15">
        <v>6256.7773379999999</v>
      </c>
      <c r="E25" s="15">
        <v>65958.243194999988</v>
      </c>
      <c r="F25" s="15">
        <v>1421.7763030000001</v>
      </c>
      <c r="G25" s="15">
        <v>13998.597231</v>
      </c>
      <c r="H25" s="17"/>
      <c r="I25" s="15">
        <v>331273.7</v>
      </c>
      <c r="K25" s="13"/>
    </row>
    <row r="26" spans="1:11" ht="13.5" customHeight="1" x14ac:dyDescent="0.2">
      <c r="A26" s="16" t="s">
        <v>20</v>
      </c>
      <c r="B26" s="15">
        <v>212339.13537100001</v>
      </c>
      <c r="C26" s="15">
        <v>26358.534802000006</v>
      </c>
      <c r="D26" s="15">
        <v>4317.7402419999999</v>
      </c>
      <c r="E26" s="15">
        <v>54407.563536000009</v>
      </c>
      <c r="F26" s="15">
        <v>1387.191427</v>
      </c>
      <c r="G26" s="15">
        <v>10640.532447000001</v>
      </c>
      <c r="H26" s="17"/>
      <c r="I26" s="15">
        <v>309450.69782499992</v>
      </c>
      <c r="K26" s="13"/>
    </row>
    <row r="27" spans="1:11" ht="13.5" customHeight="1" x14ac:dyDescent="0.2">
      <c r="A27" s="16">
        <v>2011</v>
      </c>
      <c r="B27" s="15">
        <v>212685.4</v>
      </c>
      <c r="C27" s="15">
        <v>25883.741994</v>
      </c>
      <c r="D27" s="15">
        <v>4425.1152549999997</v>
      </c>
      <c r="E27" s="15">
        <v>54947.491112999996</v>
      </c>
      <c r="F27" s="15">
        <v>1406.777094</v>
      </c>
      <c r="G27" s="15">
        <v>8766.2000000000007</v>
      </c>
      <c r="H27" s="17"/>
      <c r="I27" s="15">
        <v>308114.7</v>
      </c>
      <c r="K27" s="13"/>
    </row>
    <row r="28" spans="1:11" ht="13.5" customHeight="1" x14ac:dyDescent="0.2">
      <c r="A28" s="16">
        <v>2012</v>
      </c>
      <c r="B28" s="15">
        <v>226271.9</v>
      </c>
      <c r="C28" s="15">
        <f>25769.15-4563</f>
        <v>21206.15</v>
      </c>
      <c r="D28" s="15">
        <f>1180.2+4563</f>
        <v>5743.2</v>
      </c>
      <c r="E28" s="15">
        <v>57301.7</v>
      </c>
      <c r="F28" s="15">
        <v>1406.8</v>
      </c>
      <c r="G28" s="15">
        <v>7873.6</v>
      </c>
      <c r="H28" s="17"/>
      <c r="I28" s="15">
        <v>319803.40000000002</v>
      </c>
      <c r="K28" s="13"/>
    </row>
    <row r="29" spans="1:11" ht="13.5" customHeight="1" x14ac:dyDescent="0.2">
      <c r="A29" s="16">
        <v>2013</v>
      </c>
      <c r="B29" s="15">
        <v>235979.32371900001</v>
      </c>
      <c r="C29" s="15">
        <v>22383.027268999998</v>
      </c>
      <c r="D29" s="15">
        <v>5907.7882689999997</v>
      </c>
      <c r="E29" s="15">
        <v>43851.859697000007</v>
      </c>
      <c r="F29" s="15">
        <v>1362.7584980000001</v>
      </c>
      <c r="G29" s="15">
        <v>7837.2524959999992</v>
      </c>
      <c r="H29" s="17"/>
      <c r="I29" s="15">
        <v>317322.00994800008</v>
      </c>
      <c r="K29" s="13"/>
    </row>
    <row r="30" spans="1:11" ht="13.5" customHeight="1" x14ac:dyDescent="0.2">
      <c r="A30" s="16">
        <v>2014</v>
      </c>
      <c r="B30" s="15">
        <v>254754.169287</v>
      </c>
      <c r="C30" s="15">
        <v>19437.561852999999</v>
      </c>
      <c r="D30" s="15">
        <v>5746.8262690000001</v>
      </c>
      <c r="E30" s="15">
        <v>38083.615806000002</v>
      </c>
      <c r="F30" s="15">
        <v>1334.7195429999999</v>
      </c>
      <c r="G30" s="15">
        <v>6131.4477669999997</v>
      </c>
      <c r="H30" s="17"/>
      <c r="I30" s="15">
        <v>325488.34052499995</v>
      </c>
      <c r="K30" s="13"/>
    </row>
    <row r="31" spans="1:11" ht="13.5" customHeight="1" x14ac:dyDescent="0.2">
      <c r="A31" s="16">
        <v>2015</v>
      </c>
      <c r="B31" s="15">
        <v>269907.276755</v>
      </c>
      <c r="C31" s="15">
        <v>15244.014215000001</v>
      </c>
      <c r="D31" s="15">
        <v>6870.2502690000001</v>
      </c>
      <c r="E31" s="15">
        <v>42372.379546999997</v>
      </c>
      <c r="F31" s="15">
        <v>1348.363867</v>
      </c>
      <c r="G31" s="15">
        <v>2454.8357300000002</v>
      </c>
      <c r="H31" s="17"/>
      <c r="I31" s="15">
        <v>338197.12038299994</v>
      </c>
      <c r="K31" s="13"/>
    </row>
    <row r="32" spans="1:11" ht="13.5" customHeight="1" x14ac:dyDescent="0.2">
      <c r="A32" s="16">
        <v>2016</v>
      </c>
      <c r="B32" s="15">
        <v>290844.5</v>
      </c>
      <c r="C32" s="15">
        <v>13702.5</v>
      </c>
      <c r="D32" s="15">
        <v>4408</v>
      </c>
      <c r="E32" s="15">
        <v>50254</v>
      </c>
      <c r="F32" s="15">
        <v>1303</v>
      </c>
      <c r="G32" s="15">
        <v>2783</v>
      </c>
      <c r="H32" s="17"/>
      <c r="I32" s="15">
        <v>363295</v>
      </c>
      <c r="K32" s="13"/>
    </row>
    <row r="33" spans="1:11" ht="13.5" customHeight="1" x14ac:dyDescent="0.2">
      <c r="A33" s="16">
        <v>2017</v>
      </c>
      <c r="B33" s="15">
        <v>308732.24099999998</v>
      </c>
      <c r="C33" s="15">
        <v>12864.314</v>
      </c>
      <c r="D33" s="15">
        <v>4635.3999999999996</v>
      </c>
      <c r="E33" s="15">
        <v>58432.5</v>
      </c>
      <c r="F33" s="15">
        <v>1519.9</v>
      </c>
      <c r="G33" s="15">
        <v>3486.1</v>
      </c>
      <c r="H33" s="17"/>
      <c r="I33" s="15">
        <v>389670.49</v>
      </c>
      <c r="K33" s="13"/>
    </row>
    <row r="34" spans="1:11" ht="13.5" customHeight="1" x14ac:dyDescent="0.2">
      <c r="A34" s="16">
        <v>2018</v>
      </c>
      <c r="B34" s="15">
        <v>323804.89747299999</v>
      </c>
      <c r="C34" s="15">
        <v>11161.895784</v>
      </c>
      <c r="D34" s="15">
        <v>4816.1199570000008</v>
      </c>
      <c r="E34" s="15">
        <v>62334.470577</v>
      </c>
      <c r="F34" s="15">
        <v>1403.1870780000002</v>
      </c>
      <c r="G34" s="15">
        <v>2977.1572920000003</v>
      </c>
      <c r="H34" s="17"/>
      <c r="I34" s="15">
        <v>406497.72816100001</v>
      </c>
      <c r="K34" s="13"/>
    </row>
    <row r="35" spans="1:11" ht="13.5" customHeight="1" x14ac:dyDescent="0.2">
      <c r="A35" s="16">
        <v>2019</v>
      </c>
      <c r="B35" s="15">
        <v>339640.77399999998</v>
      </c>
      <c r="C35" s="15">
        <v>10505.715</v>
      </c>
      <c r="D35" s="15">
        <f>226.7+5553.99</f>
        <v>5780.69</v>
      </c>
      <c r="E35" s="15">
        <v>65690.828999999998</v>
      </c>
      <c r="F35" s="15">
        <v>1534.55</v>
      </c>
      <c r="G35" s="15">
        <f>1425.869+1645.685</f>
        <v>3071.5540000000001</v>
      </c>
      <c r="H35" s="17"/>
      <c r="I35" s="15">
        <v>426224.15299999999</v>
      </c>
      <c r="K35" s="13"/>
    </row>
    <row r="36" spans="1:11" ht="13.5" customHeight="1" x14ac:dyDescent="0.2">
      <c r="A36" s="16">
        <v>2020</v>
      </c>
      <c r="B36" s="15">
        <v>347289.81699999998</v>
      </c>
      <c r="C36" s="15">
        <v>9563.0669999999991</v>
      </c>
      <c r="D36" s="15">
        <f>235.9+5898</f>
        <v>6133.9</v>
      </c>
      <c r="E36" s="15">
        <v>77821.3</v>
      </c>
      <c r="F36" s="15">
        <v>1740.749</v>
      </c>
      <c r="G36" s="15">
        <f>2307.2+1570.7</f>
        <v>3877.8999999999996</v>
      </c>
      <c r="H36" s="17"/>
      <c r="I36" s="15">
        <v>446426.81900000002</v>
      </c>
      <c r="K36" s="13"/>
    </row>
    <row r="37" spans="1:11" ht="13.5" customHeight="1" x14ac:dyDescent="0.2">
      <c r="A37" s="9">
        <v>2021</v>
      </c>
      <c r="B37" s="10">
        <v>358158.5</v>
      </c>
      <c r="C37" s="10">
        <v>8595.9</v>
      </c>
      <c r="D37" s="10">
        <v>6064.8</v>
      </c>
      <c r="E37" s="10">
        <v>86710</v>
      </c>
      <c r="F37" s="10">
        <v>1620.7</v>
      </c>
      <c r="G37" s="10">
        <f>1579.1+2415.3</f>
        <v>3994.4</v>
      </c>
      <c r="H37" s="18"/>
      <c r="I37" s="10">
        <v>465144.3</v>
      </c>
      <c r="K37" s="13"/>
    </row>
    <row r="38" spans="1:11" x14ac:dyDescent="0.2">
      <c r="I38" s="19"/>
    </row>
    <row r="39" spans="1:11" ht="15" x14ac:dyDescent="0.2">
      <c r="A39" s="20" t="s">
        <v>21</v>
      </c>
      <c r="I39" s="13"/>
    </row>
    <row r="40" spans="1:11" ht="15" x14ac:dyDescent="0.2">
      <c r="A40" s="20" t="s">
        <v>22</v>
      </c>
    </row>
    <row r="41" spans="1:11" ht="15" x14ac:dyDescent="0.2">
      <c r="A41" s="20" t="s">
        <v>23</v>
      </c>
    </row>
    <row r="42" spans="1:11" ht="15" x14ac:dyDescent="0.2">
      <c r="A42" s="20" t="s">
        <v>24</v>
      </c>
    </row>
    <row r="43" spans="1:11" ht="15" x14ac:dyDescent="0.2">
      <c r="A43" s="20" t="s">
        <v>25</v>
      </c>
    </row>
    <row r="44" spans="1:11" ht="15" x14ac:dyDescent="0.2">
      <c r="A44" s="20" t="s">
        <v>26</v>
      </c>
    </row>
    <row r="45" spans="1:11" x14ac:dyDescent="0.2">
      <c r="A45" s="2" t="s">
        <v>11</v>
      </c>
    </row>
    <row r="47" spans="1:11" x14ac:dyDescent="0.2">
      <c r="A47" s="2" t="s">
        <v>12</v>
      </c>
      <c r="I47" s="21" t="s">
        <v>9</v>
      </c>
    </row>
  </sheetData>
  <mergeCells count="7">
    <mergeCell ref="A6:A7"/>
    <mergeCell ref="E6:E7"/>
    <mergeCell ref="I6:I7"/>
    <mergeCell ref="D6:D7"/>
    <mergeCell ref="F6:F7"/>
    <mergeCell ref="G6:G7"/>
    <mergeCell ref="H6:H7"/>
  </mergeCells>
  <phoneticPr fontId="0" type="noConversion"/>
  <hyperlinks>
    <hyperlink ref="I47" r:id="rId1"/>
  </hyperlinks>
  <printOptions horizontalCentered="1" verticalCentered="1"/>
  <pageMargins left="0.74803149606299213" right="0.74803149606299213" top="0.83" bottom="0.98425196850393704" header="0.51181102362204722" footer="0.51181102362204722"/>
  <pageSetup scale="9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 Assets</vt:lpstr>
    </vt:vector>
  </TitlesOfParts>
  <Company>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Gall</dc:creator>
  <cp:lastModifiedBy>Andrew Gall</cp:lastModifiedBy>
  <cp:lastPrinted>2015-06-02T15:30:34Z</cp:lastPrinted>
  <dcterms:created xsi:type="dcterms:W3CDTF">2006-04-24T12:47:47Z</dcterms:created>
  <dcterms:modified xsi:type="dcterms:W3CDTF">2022-06-13T15:25:28Z</dcterms:modified>
</cp:coreProperties>
</file>