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uildingsocietiesassoc.sharepoint.com/sites/Research_Data/Mortgages  Housing/Housing market stats/Published/"/>
    </mc:Choice>
  </mc:AlternateContent>
  <xr:revisionPtr revIDLastSave="0" documentId="13_ncr:8000000b_{652F0956-7F82-44ED-9E84-2B6CB337DCFE}" xr6:coauthVersionLast="47" xr6:coauthVersionMax="47" xr10:uidLastSave="{00000000-0000-0000-0000-000000000000}"/>
  <bookViews>
    <workbookView xWindow="14303" yWindow="-3315" windowWidth="21795" windowHeight="13875" xr2:uid="{AB6ED954-8D05-40EC-9E74-23B144B8787C}"/>
  </bookViews>
  <sheets>
    <sheet name="Dwellings by Tenure - Number" sheetId="2" r:id="rId1"/>
    <sheet name="Dwellings by Tenure - %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E11" i="3" s="1"/>
  <c r="E12" i="2"/>
  <c r="E12" i="3" s="1"/>
  <c r="E13" i="2"/>
  <c r="E13" i="3" s="1"/>
  <c r="E14" i="2"/>
  <c r="E15" i="2"/>
  <c r="E15" i="3" s="1"/>
  <c r="E16" i="2"/>
  <c r="E17" i="2"/>
  <c r="E18" i="2"/>
  <c r="E19" i="2"/>
  <c r="E19" i="3" s="1"/>
  <c r="E20" i="2"/>
  <c r="E21" i="2"/>
  <c r="E22" i="2"/>
  <c r="E22" i="3" s="1"/>
  <c r="E23" i="2"/>
  <c r="E23" i="3" s="1"/>
  <c r="E24" i="2"/>
  <c r="E24" i="3" s="1"/>
  <c r="E25" i="2"/>
  <c r="E25" i="3" s="1"/>
  <c r="E26" i="2"/>
  <c r="E27" i="2"/>
  <c r="E27" i="3" s="1"/>
  <c r="E28" i="2"/>
  <c r="E29" i="2"/>
  <c r="E30" i="2"/>
  <c r="E31" i="2"/>
  <c r="E32" i="2"/>
  <c r="E33" i="2"/>
  <c r="E34" i="2"/>
  <c r="E35" i="2"/>
  <c r="E35" i="3" s="1"/>
  <c r="E36" i="2"/>
  <c r="E36" i="3" s="1"/>
  <c r="E37" i="2"/>
  <c r="E37" i="3" s="1"/>
  <c r="E38" i="2"/>
  <c r="E39" i="2"/>
  <c r="E39" i="3" s="1"/>
  <c r="E40" i="2"/>
  <c r="E41" i="2"/>
  <c r="E42" i="2"/>
  <c r="E43" i="2"/>
  <c r="E43" i="3" s="1"/>
  <c r="E44" i="2"/>
  <c r="C42" i="3"/>
  <c r="D42" i="3"/>
  <c r="E42" i="3"/>
  <c r="F42" i="3"/>
  <c r="I42" i="3"/>
  <c r="J42" i="3"/>
  <c r="C43" i="3"/>
  <c r="D43" i="3"/>
  <c r="F43" i="3"/>
  <c r="I43" i="3"/>
  <c r="J43" i="3"/>
  <c r="C44" i="3"/>
  <c r="D44" i="3"/>
  <c r="E44" i="3"/>
  <c r="F44" i="3"/>
  <c r="I44" i="3"/>
  <c r="J44" i="3"/>
  <c r="C40" i="3"/>
  <c r="D40" i="3"/>
  <c r="E40" i="3"/>
  <c r="F40" i="3"/>
  <c r="I40" i="3"/>
  <c r="J40" i="3"/>
  <c r="C41" i="3"/>
  <c r="D41" i="3"/>
  <c r="E41" i="3"/>
  <c r="F41" i="3"/>
  <c r="I41" i="3"/>
  <c r="J41" i="3"/>
  <c r="E14" i="3"/>
  <c r="E16" i="3"/>
  <c r="E17" i="3"/>
  <c r="E18" i="3"/>
  <c r="E20" i="3"/>
  <c r="E21" i="3"/>
  <c r="E26" i="3"/>
  <c r="E28" i="3"/>
  <c r="E29" i="3"/>
  <c r="E30" i="3"/>
  <c r="E31" i="3"/>
  <c r="E32" i="3"/>
  <c r="E33" i="3"/>
  <c r="E34" i="3"/>
  <c r="E38" i="3"/>
  <c r="D38" i="3"/>
  <c r="C37" i="3"/>
  <c r="D37" i="3"/>
  <c r="F37" i="3"/>
  <c r="I37" i="3"/>
  <c r="J37" i="3"/>
  <c r="C36" i="3"/>
  <c r="D36" i="3"/>
  <c r="F36" i="3"/>
  <c r="I36" i="3"/>
  <c r="J36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8" i="3"/>
  <c r="J38" i="3"/>
  <c r="I38" i="3"/>
  <c r="F38" i="3"/>
  <c r="J39" i="3"/>
  <c r="C39" i="3"/>
  <c r="D39" i="3"/>
  <c r="F39" i="3"/>
  <c r="I39" i="3"/>
</calcChain>
</file>

<file path=xl/sharedStrings.xml><?xml version="1.0" encoding="utf-8"?>
<sst xmlns="http://schemas.openxmlformats.org/spreadsheetml/2006/main" count="66" uniqueCount="32">
  <si>
    <t>All</t>
  </si>
  <si>
    <t>Yearly</t>
  </si>
  <si>
    <t>Owner occupiers</t>
  </si>
  <si>
    <t>Social renters</t>
  </si>
  <si>
    <t>Private renters</t>
  </si>
  <si>
    <t>Own</t>
  </si>
  <si>
    <t>Buying with</t>
  </si>
  <si>
    <t>Furnished</t>
  </si>
  <si>
    <t>Total</t>
  </si>
  <si>
    <t>outright</t>
  </si>
  <si>
    <t>a mortgage</t>
  </si>
  <si>
    <t>Unfurnished</t>
  </si>
  <si>
    <t>Dwelling Stock by Tenure (thousands) - England</t>
  </si>
  <si>
    <t>Dwelling Stock by Tenure (thousands) - Percent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</si>
  <si>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</si>
  <si>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</si>
  <si>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</si>
  <si>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</si>
  <si>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</si>
  <si>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</si>
  <si>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</si>
  <si>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</si>
  <si>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</si>
  <si>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</si>
  <si>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</si>
  <si>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</si>
  <si>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 xml:space="preserve">Source: English Housing Survey - Ministry of Housing, Communities &amp; Local Government. </t>
  </si>
  <si>
    <t>2021-22</t>
  </si>
  <si>
    <t>2020-21</t>
  </si>
  <si>
    <t>2022-23</t>
  </si>
  <si>
    <t>2023-24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</si>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</sst>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_-;\-* #,##0_-;_-* &quot;-&quot;??_-;_-@_-"/>
    <numFmt numFmtId="165" formatCode="#\ ##0"/>
    <numFmt numFmtId="166" formatCode="0.0"/>
    <numFmt numFmtId="167" formatCode="0.0%"/>
    <numFmt numFmtId="171" formatCode="_(* #,##0.00_);_(* \(#,##0.00\);_(* &quot;-&quot;??_);_(@_)"/>
    <numFmt numFmtId="175" formatCode="&quot; &quot;#,##0&quot; &quot;;&quot;-&quot;#,##0&quot; &quot;;&quot; -&quot;#&quot; &quot;;&quot; &quot;@&quot; &quot;"/>
    <numFmt numFmtId="182" formatCode="&quot; &quot;#,##0.00&quot; &quot;;&quot; (&quot;#,##0.00&quot;)&quot;;&quot; -&quot;#&quot; &quot;;&quot; &quot;@&quot; &quot;"/>
    <numFmt numFmtId="184" formatCode="&quot; &quot;#,##0.00&quot; &quot;;&quot;-&quot;#,##0.00&quot; &quot;;&quot; -&quot;#&quot; &quot;;&quot; &quot;@&quot; &quot;"/>
    <numFmt numFmtId="185" formatCode="&quot; &quot;* #,##0.00&quot; &quot;;&quot;-&quot;* #,##0.00&quot; &quot;;&quot; &quot;* &quot;-&quot;#&quot; &quot;;&quot; &quot;@&quot; &quot;"/>
    <numFmt numFmtId="186" formatCode="&quot; &quot;* #,##0.00&quot; &quot;;&quot; &quot;* &quot;(&quot;#,##0.00&quot;)&quot;;&quot; &quot;* &quot;-&quot;#&quot; &quot;;&quot; &quot;@&quot; &quot;"/>
    <numFmt numFmtId="187" formatCode="&quot; &quot;[$£-809]#,##0.00&quot; &quot;;&quot; &quot;[$£-809]&quot;(&quot;#,##0.00&quot;)&quot;;&quot; &quot;[$£-809]&quot;-&quot;#&quot; &quot;;&quot; &quot;@&quot; &quot;"/>
    <numFmt numFmtId="188" formatCode="&quot; &quot;[$£-809]#,##0.00&quot; &quot;;&quot;-&quot;[$£-809]#,##0.00&quot; &quot;;&quot; &quot;[$£-809]&quot;-&quot;#&quot; &quot;;&quot; &quot;@&quot; &quot;"/>
    <numFmt numFmtId="189" formatCode="&quot; &quot;[$£-809]* #,##0.00&quot; &quot;;&quot;-&quot;[$£-809]* #,##0.00&quot; &quot;;&quot; &quot;[$£-809]* &quot;-&quot;#&quot; &quot;;&quot; &quot;@&quot; &quot;"/>
    <numFmt numFmtId="190" formatCode="&quot; &quot;[$£-809]* #,##0.00&quot; &quot;;&quot; &quot;[$£-809]* &quot;(&quot;#,##0.00&quot;)&quot;;&quot; &quot;[$£-809]* &quot;-&quot;#&quot; &quot;;&quot; &quot;@&quot; &quot;"/>
  </numFmts>
  <fonts count="5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6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28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25"/>
      <name val="Calibri"/>
      <family val="2"/>
    </font>
    <font>
      <sz val="11"/>
      <color indexed="28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800080"/>
      <name val="Calibri"/>
      <family val="2"/>
    </font>
    <font>
      <b/>
      <sz val="11"/>
      <color rgb="FF660066"/>
      <name val="Calibri"/>
      <family val="2"/>
    </font>
    <font>
      <b/>
      <sz val="11"/>
      <color rgb="FFFFFFFF"/>
      <name val="Calibri"/>
      <family val="2"/>
    </font>
    <font>
      <i/>
      <sz val="11"/>
      <color rgb="FF808080"/>
      <name val="Calibri"/>
      <family val="2"/>
    </font>
    <font>
      <sz val="11"/>
      <color rgb="FF008000"/>
      <name val="Calibri"/>
      <family val="2"/>
    </font>
    <font>
      <b/>
      <sz val="15"/>
      <color rgb="FF333399"/>
      <name val="Calibri"/>
      <family val="2"/>
    </font>
    <font>
      <b/>
      <sz val="13"/>
      <color rgb="FF333399"/>
      <name val="Calibri"/>
      <family val="2"/>
    </font>
    <font>
      <b/>
      <sz val="11"/>
      <color rgb="FF333399"/>
      <name val="Calibri"/>
      <family val="2"/>
    </font>
    <font>
      <u/>
      <sz val="12"/>
      <color rgb="FF0000FF"/>
      <name val="Arial"/>
      <family val="2"/>
    </font>
    <font>
      <u/>
      <sz val="10"/>
      <color rgb="FF0000FF"/>
      <name val="Arial"/>
      <family val="2"/>
    </font>
    <font>
      <sz val="11"/>
      <color rgb="FF993366"/>
      <name val="Calibri"/>
      <family val="2"/>
    </font>
    <font>
      <sz val="11"/>
      <color rgb="FF660066"/>
      <name val="Calibri"/>
      <family val="2"/>
    </font>
    <font>
      <sz val="11"/>
      <color rgb="FF993300"/>
      <name val="Calibri"/>
      <family val="2"/>
    </font>
    <font>
      <sz val="10"/>
      <color rgb="FF000000"/>
      <name val="Arial"/>
      <family val="2"/>
    </font>
    <font>
      <sz val="11"/>
      <color rgb="FF000000"/>
      <name val="Aptos Narrow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333333"/>
      <name val="Calibri"/>
      <family val="2"/>
    </font>
    <font>
      <b/>
      <sz val="18"/>
      <color rgb="FF333399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3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CCCFF"/>
        <bgColor rgb="FFCCCCFF"/>
      </patternFill>
    </fill>
    <fill>
      <patternFill patternType="solid">
        <fgColor rgb="FFFFCC99"/>
        <bgColor rgb="FFFFCC99"/>
      </patternFill>
    </fill>
    <fill>
      <patternFill patternType="solid">
        <fgColor rgb="FFFF99CC"/>
        <bgColor rgb="FFFF99CC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0C0C0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0080"/>
        <bgColor rgb="FF000080"/>
      </patternFill>
    </fill>
    <fill>
      <patternFill patternType="solid">
        <fgColor rgb="FF339966"/>
        <bgColor rgb="FF339966"/>
      </patternFill>
    </fill>
    <fill>
      <patternFill patternType="solid">
        <fgColor rgb="FF666699"/>
        <bgColor rgb="FF666699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2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27"/>
      </top>
      <bottom style="double">
        <color indexed="27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CCFFFF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CCFFFF"/>
      </bottom>
      <diagonal/>
    </border>
    <border>
      <left/>
      <right/>
      <top/>
      <bottom style="double">
        <color rgb="FF660066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CCFFFF"/>
      </top>
      <bottom style="double">
        <color rgb="FFCCFFFF"/>
      </bottom>
      <diagonal/>
    </border>
  </borders>
  <cellStyleXfs count="66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2" borderId="0" applyNumberFormat="0" applyBorder="0" applyAlignment="0" applyProtection="0"/>
    <xf numFmtId="0" fontId="9" fillId="5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2" borderId="1" applyNumberFormat="0" applyAlignment="0" applyProtection="0"/>
    <xf numFmtId="0" fontId="13" fillId="16" borderId="2" applyNumberFormat="0" applyAlignment="0" applyProtection="0"/>
    <xf numFmtId="43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1" applyNumberFormat="0" applyAlignment="0" applyProtection="0"/>
    <xf numFmtId="0" fontId="20" fillId="0" borderId="6" applyNumberFormat="0" applyFill="0" applyAlignment="0" applyProtection="0"/>
    <xf numFmtId="0" fontId="21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" fillId="4" borderId="7" applyNumberFormat="0" applyFont="0" applyAlignment="0" applyProtection="0"/>
    <xf numFmtId="0" fontId="22" fillId="2" borderId="8" applyNumberFormat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18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19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27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1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30" fillId="19" borderId="25" applyNumberFormat="0" applyAlignment="0" applyProtection="0"/>
    <xf numFmtId="0" fontId="30" fillId="19" borderId="25" applyNumberFormat="0" applyAlignment="0" applyProtection="0"/>
    <xf numFmtId="0" fontId="31" fillId="37" borderId="26" applyNumberFormat="0" applyAlignment="0" applyProtection="0"/>
    <xf numFmtId="0" fontId="31" fillId="37" borderId="26" applyNumberFormat="0" applyAlignment="0" applyProtection="0"/>
    <xf numFmtId="185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4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9" fontId="26" fillId="0" borderId="0" applyFont="0" applyFill="0" applyBorder="0" applyAlignment="0" applyProtection="0"/>
    <xf numFmtId="189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4" fillId="0" borderId="27" applyNumberFormat="0" applyFill="0" applyAlignment="0" applyProtection="0"/>
    <xf numFmtId="0" fontId="34" fillId="0" borderId="27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21" borderId="25" applyNumberFormat="0" applyAlignment="0" applyProtection="0"/>
    <xf numFmtId="0" fontId="39" fillId="21" borderId="25" applyNumberFormat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2" fillId="0" borderId="0" applyNumberFormat="0" applyBorder="0" applyProtection="0"/>
    <xf numFmtId="0" fontId="42" fillId="0" borderId="0" applyNumberFormat="0" applyBorder="0" applyProtection="0"/>
    <xf numFmtId="0" fontId="43" fillId="0" borderId="0" applyNumberFormat="0" applyBorder="0" applyProtection="0"/>
    <xf numFmtId="0" fontId="43" fillId="0" borderId="0" applyNumberFormat="0" applyBorder="0" applyProtection="0"/>
    <xf numFmtId="0" fontId="26" fillId="0" borderId="0" applyNumberFormat="0" applyFont="0" applyBorder="0" applyProtection="0"/>
    <xf numFmtId="0" fontId="26" fillId="0" borderId="0" applyNumberFormat="0" applyFont="0" applyBorder="0" applyProtection="0"/>
    <xf numFmtId="0" fontId="42" fillId="0" borderId="0" applyNumberFormat="0" applyBorder="0" applyProtection="0"/>
    <xf numFmtId="0" fontId="42" fillId="0" borderId="0" applyNumberFormat="0" applyBorder="0" applyProtection="0"/>
    <xf numFmtId="0" fontId="42" fillId="0" borderId="0" applyNumberFormat="0" applyBorder="0" applyProtection="0"/>
    <xf numFmtId="0" fontId="42" fillId="0" borderId="0" applyNumberFormat="0" applyBorder="0" applyProtection="0"/>
    <xf numFmtId="0" fontId="42" fillId="0" borderId="0" applyNumberFormat="0" applyBorder="0" applyProtection="0"/>
    <xf numFmtId="0" fontId="42" fillId="0" borderId="0" applyNumberFormat="0" applyBorder="0" applyProtection="0"/>
    <xf numFmtId="0" fontId="42" fillId="0" borderId="0" applyNumberFormat="0" applyBorder="0" applyProtection="0"/>
    <xf numFmtId="0" fontId="42" fillId="0" borderId="0" applyNumberFormat="0" applyBorder="0" applyProtection="0"/>
    <xf numFmtId="0" fontId="42" fillId="0" borderId="0" applyNumberFormat="0" applyBorder="0" applyProtection="0"/>
    <xf numFmtId="0" fontId="42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42" fillId="0" borderId="0" applyNumberFormat="0" applyBorder="0" applyProtection="0"/>
    <xf numFmtId="0" fontId="42" fillId="0" borderId="0" applyNumberFormat="0" applyBorder="0" applyProtection="0"/>
    <xf numFmtId="0" fontId="44" fillId="0" borderId="0" applyNumberFormat="0" applyBorder="0" applyProtection="0"/>
    <xf numFmtId="0" fontId="44" fillId="0" borderId="0" applyNumberFormat="0" applyBorder="0" applyProtection="0"/>
    <xf numFmtId="0" fontId="42" fillId="0" borderId="0" applyNumberFormat="0" applyBorder="0" applyProtection="0"/>
    <xf numFmtId="0" fontId="26" fillId="0" borderId="0" applyNumberFormat="0" applyFont="0" applyBorder="0" applyProtection="0"/>
    <xf numFmtId="0" fontId="26" fillId="0" borderId="0" applyNumberFormat="0" applyFont="0" applyBorder="0" applyProtection="0"/>
    <xf numFmtId="0" fontId="42" fillId="0" borderId="0" applyNumberFormat="0" applyBorder="0" applyProtection="0"/>
    <xf numFmtId="0" fontId="44" fillId="0" borderId="0" applyNumberFormat="0" applyBorder="0" applyProtection="0"/>
    <xf numFmtId="0" fontId="27" fillId="0" borderId="0" applyNumberFormat="0" applyBorder="0" applyProtection="0"/>
    <xf numFmtId="0" fontId="45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45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42" fillId="0" borderId="0" applyNumberFormat="0" applyBorder="0" applyProtection="0"/>
    <xf numFmtId="0" fontId="26" fillId="0" borderId="0" applyNumberFormat="0" applyFont="0" applyBorder="0" applyProtection="0"/>
    <xf numFmtId="0" fontId="26" fillId="0" borderId="0" applyNumberFormat="0" applyFont="0" applyBorder="0" applyProtection="0"/>
    <xf numFmtId="0" fontId="42" fillId="0" borderId="0" applyNumberFormat="0" applyBorder="0" applyProtection="0"/>
    <xf numFmtId="0" fontId="26" fillId="0" borderId="0" applyNumberFormat="0" applyFont="0" applyBorder="0" applyProtection="0"/>
    <xf numFmtId="0" fontId="26" fillId="0" borderId="0" applyNumberFormat="0" applyFon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43" fillId="0" borderId="0" applyNumberFormat="0" applyBorder="0" applyProtection="0"/>
    <xf numFmtId="0" fontId="26" fillId="23" borderId="31" applyNumberFormat="0" applyFont="0" applyAlignment="0" applyProtection="0"/>
    <xf numFmtId="0" fontId="26" fillId="23" borderId="31" applyNumberFormat="0" applyFont="0" applyAlignment="0" applyProtection="0"/>
    <xf numFmtId="0" fontId="26" fillId="23" borderId="31" applyNumberFormat="0" applyFont="0" applyAlignment="0" applyProtection="0"/>
    <xf numFmtId="0" fontId="26" fillId="23" borderId="31" applyNumberFormat="0" applyFont="0" applyAlignment="0" applyProtection="0"/>
    <xf numFmtId="0" fontId="46" fillId="19" borderId="32" applyNumberFormat="0" applyAlignment="0" applyProtection="0"/>
    <xf numFmtId="0" fontId="46" fillId="19" borderId="32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28" applyNumberFormat="1" applyFont="1" applyBorder="1" applyAlignment="1">
      <alignment horizontal="center"/>
    </xf>
    <xf numFmtId="164" fontId="6" fillId="0" borderId="0" xfId="28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165" fontId="6" fillId="18" borderId="11" xfId="0" applyNumberFormat="1" applyFont="1" applyFill="1" applyBorder="1"/>
    <xf numFmtId="165" fontId="5" fillId="18" borderId="12" xfId="0" applyNumberFormat="1" applyFont="1" applyFill="1" applyBorder="1" applyAlignment="1">
      <alignment horizontal="center"/>
    </xf>
    <xf numFmtId="165" fontId="5" fillId="18" borderId="13" xfId="0" applyNumberFormat="1" applyFont="1" applyFill="1" applyBorder="1" applyAlignment="1">
      <alignment horizontal="center"/>
    </xf>
    <xf numFmtId="165" fontId="6" fillId="18" borderId="14" xfId="0" applyNumberFormat="1" applyFont="1" applyFill="1" applyBorder="1"/>
    <xf numFmtId="165" fontId="6" fillId="18" borderId="15" xfId="0" applyNumberFormat="1" applyFont="1" applyFill="1" applyBorder="1" applyAlignment="1">
      <alignment horizontal="center"/>
    </xf>
    <xf numFmtId="165" fontId="6" fillId="18" borderId="16" xfId="0" applyNumberFormat="1" applyFont="1" applyFill="1" applyBorder="1" applyAlignment="1">
      <alignment horizontal="center"/>
    </xf>
    <xf numFmtId="165" fontId="6" fillId="18" borderId="17" xfId="0" applyNumberFormat="1" applyFont="1" applyFill="1" applyBorder="1" applyAlignment="1">
      <alignment horizontal="center"/>
    </xf>
    <xf numFmtId="165" fontId="6" fillId="18" borderId="18" xfId="0" applyNumberFormat="1" applyFont="1" applyFill="1" applyBorder="1" applyAlignment="1">
      <alignment horizontal="center"/>
    </xf>
    <xf numFmtId="165" fontId="5" fillId="18" borderId="19" xfId="0" applyNumberFormat="1" applyFont="1" applyFill="1" applyBorder="1" applyAlignment="1">
      <alignment horizontal="center"/>
    </xf>
    <xf numFmtId="0" fontId="7" fillId="0" borderId="20" xfId="0" applyFont="1" applyBorder="1" applyAlignment="1">
      <alignment horizontal="center"/>
    </xf>
    <xf numFmtId="165" fontId="8" fillId="18" borderId="21" xfId="0" applyNumberFormat="1" applyFont="1" applyFill="1" applyBorder="1" applyAlignment="1">
      <alignment horizontal="center"/>
    </xf>
    <xf numFmtId="165" fontId="8" fillId="18" borderId="10" xfId="0" applyNumberFormat="1" applyFont="1" applyFill="1" applyBorder="1" applyAlignment="1">
      <alignment horizontal="center"/>
    </xf>
    <xf numFmtId="165" fontId="8" fillId="18" borderId="22" xfId="0" applyNumberFormat="1" applyFont="1" applyFill="1" applyBorder="1" applyAlignment="1">
      <alignment horizontal="center"/>
    </xf>
    <xf numFmtId="165" fontId="8" fillId="18" borderId="20" xfId="0" applyNumberFormat="1" applyFont="1" applyFill="1" applyBorder="1" applyAlignment="1">
      <alignment horizontal="center"/>
    </xf>
    <xf numFmtId="0" fontId="8" fillId="0" borderId="0" xfId="0" applyFont="1"/>
    <xf numFmtId="3" fontId="8" fillId="18" borderId="14" xfId="0" applyNumberFormat="1" applyFont="1" applyFill="1" applyBorder="1" applyAlignment="1">
      <alignment horizontal="center"/>
    </xf>
    <xf numFmtId="3" fontId="8" fillId="18" borderId="0" xfId="0" applyNumberFormat="1" applyFont="1" applyFill="1" applyBorder="1" applyAlignment="1">
      <alignment horizontal="center"/>
    </xf>
    <xf numFmtId="3" fontId="8" fillId="18" borderId="19" xfId="0" applyNumberFormat="1" applyFont="1" applyFill="1" applyBorder="1" applyAlignment="1">
      <alignment horizontal="center"/>
    </xf>
    <xf numFmtId="3" fontId="8" fillId="18" borderId="23" xfId="0" applyNumberFormat="1" applyFont="1" applyFill="1" applyBorder="1" applyAlignment="1">
      <alignment horizontal="center"/>
    </xf>
    <xf numFmtId="3" fontId="8" fillId="18" borderId="21" xfId="0" applyNumberFormat="1" applyFont="1" applyFill="1" applyBorder="1" applyAlignment="1">
      <alignment horizontal="center"/>
    </xf>
    <xf numFmtId="3" fontId="8" fillId="18" borderId="10" xfId="0" applyNumberFormat="1" applyFont="1" applyFill="1" applyBorder="1" applyAlignment="1">
      <alignment horizontal="center"/>
    </xf>
    <xf numFmtId="3" fontId="8" fillId="18" borderId="22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7" fontId="8" fillId="0" borderId="15" xfId="44" applyNumberFormat="1" applyFont="1" applyBorder="1" applyAlignment="1">
      <alignment horizontal="center"/>
    </xf>
    <xf numFmtId="167" fontId="8" fillId="0" borderId="16" xfId="44" applyNumberFormat="1" applyFont="1" applyBorder="1" applyAlignment="1">
      <alignment horizontal="center"/>
    </xf>
    <xf numFmtId="167" fontId="8" fillId="0" borderId="14" xfId="44" applyNumberFormat="1" applyFont="1" applyBorder="1" applyAlignment="1">
      <alignment horizontal="center"/>
    </xf>
    <xf numFmtId="167" fontId="8" fillId="0" borderId="0" xfId="44" applyNumberFormat="1" applyFont="1" applyBorder="1" applyAlignment="1">
      <alignment horizontal="center"/>
    </xf>
    <xf numFmtId="167" fontId="8" fillId="0" borderId="19" xfId="44" applyNumberFormat="1" applyFont="1" applyBorder="1" applyAlignment="1">
      <alignment horizontal="center"/>
    </xf>
    <xf numFmtId="167" fontId="3" fillId="18" borderId="0" xfId="44" applyNumberFormat="1" applyFont="1" applyFill="1" applyBorder="1" applyAlignment="1">
      <alignment horizontal="center"/>
    </xf>
    <xf numFmtId="3" fontId="3" fillId="18" borderId="0" xfId="0" applyNumberFormat="1" applyFont="1" applyFill="1" applyBorder="1" applyAlignment="1">
      <alignment horizontal="right"/>
    </xf>
    <xf numFmtId="3" fontId="3" fillId="18" borderId="0" xfId="28" applyNumberFormat="1" applyFont="1" applyFill="1" applyBorder="1" applyAlignment="1">
      <alignment horizontal="right"/>
    </xf>
    <xf numFmtId="3" fontId="2" fillId="18" borderId="0" xfId="0" applyNumberFormat="1" applyFont="1" applyFill="1" applyBorder="1" applyAlignment="1">
      <alignment horizontal="right"/>
    </xf>
    <xf numFmtId="3" fontId="2" fillId="18" borderId="0" xfId="28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166" fontId="3" fillId="18" borderId="0" xfId="0" applyNumberFormat="1" applyFont="1" applyFill="1" applyBorder="1" applyAlignment="1">
      <alignment horizontal="right"/>
    </xf>
    <xf numFmtId="166" fontId="2" fillId="18" borderId="0" xfId="0" applyNumberFormat="1" applyFont="1" applyFill="1" applyBorder="1" applyAlignment="1">
      <alignment horizontal="right"/>
    </xf>
    <xf numFmtId="164" fontId="3" fillId="18" borderId="0" xfId="29" applyNumberFormat="1" applyFont="1" applyFill="1" applyBorder="1" applyAlignment="1">
      <alignment horizontal="right"/>
    </xf>
    <xf numFmtId="164" fontId="3" fillId="18" borderId="16" xfId="29" applyNumberFormat="1" applyFont="1" applyFill="1" applyBorder="1" applyAlignment="1">
      <alignment horizontal="right"/>
    </xf>
    <xf numFmtId="3" fontId="8" fillId="18" borderId="18" xfId="0" applyNumberFormat="1" applyFont="1" applyFill="1" applyBorder="1" applyAlignment="1">
      <alignment horizontal="center"/>
    </xf>
    <xf numFmtId="3" fontId="8" fillId="18" borderId="15" xfId="0" applyNumberFormat="1" applyFont="1" applyFill="1" applyBorder="1" applyAlignment="1">
      <alignment horizontal="center"/>
    </xf>
    <xf numFmtId="3" fontId="8" fillId="18" borderId="16" xfId="0" applyNumberFormat="1" applyFont="1" applyFill="1" applyBorder="1" applyAlignment="1">
      <alignment horizontal="center"/>
    </xf>
    <xf numFmtId="3" fontId="8" fillId="18" borderId="17" xfId="0" applyNumberFormat="1" applyFont="1" applyFill="1" applyBorder="1" applyAlignment="1">
      <alignment horizontal="center"/>
    </xf>
    <xf numFmtId="164" fontId="3" fillId="18" borderId="10" xfId="29" applyNumberFormat="1" applyFont="1" applyFill="1" applyBorder="1" applyAlignment="1">
      <alignment horizontal="right"/>
    </xf>
    <xf numFmtId="3" fontId="8" fillId="18" borderId="20" xfId="0" applyNumberFormat="1" applyFont="1" applyFill="1" applyBorder="1" applyAlignment="1">
      <alignment horizontal="center"/>
    </xf>
    <xf numFmtId="0" fontId="3" fillId="18" borderId="18" xfId="41" applyFont="1" applyFill="1" applyBorder="1" applyAlignment="1">
      <alignment horizontal="left"/>
    </xf>
    <xf numFmtId="49" fontId="3" fillId="18" borderId="23" xfId="41" applyNumberFormat="1" applyFont="1" applyFill="1" applyBorder="1" applyAlignment="1">
      <alignment horizontal="left"/>
    </xf>
    <xf numFmtId="0" fontId="3" fillId="18" borderId="23" xfId="41" applyFont="1" applyFill="1" applyBorder="1" applyAlignment="1">
      <alignment horizontal="left"/>
    </xf>
    <xf numFmtId="49" fontId="3" fillId="18" borderId="20" xfId="41" applyNumberFormat="1" applyFont="1" applyFill="1" applyBorder="1" applyAlignment="1">
      <alignment horizontal="left"/>
    </xf>
    <xf numFmtId="0" fontId="7" fillId="0" borderId="11" xfId="0" applyFont="1" applyBorder="1" applyAlignment="1">
      <alignment horizontal="center"/>
    </xf>
    <xf numFmtId="165" fontId="8" fillId="18" borderId="24" xfId="0" applyNumberFormat="1" applyFont="1" applyFill="1" applyBorder="1" applyAlignment="1">
      <alignment horizontal="center"/>
    </xf>
    <xf numFmtId="165" fontId="8" fillId="18" borderId="12" xfId="0" applyNumberFormat="1" applyFont="1" applyFill="1" applyBorder="1" applyAlignment="1">
      <alignment horizontal="center"/>
    </xf>
    <xf numFmtId="165" fontId="8" fillId="18" borderId="13" xfId="0" applyNumberFormat="1" applyFont="1" applyFill="1" applyBorder="1" applyAlignment="1">
      <alignment horizontal="center"/>
    </xf>
    <xf numFmtId="165" fontId="8" fillId="18" borderId="11" xfId="0" applyNumberFormat="1" applyFont="1" applyFill="1" applyBorder="1" applyAlignment="1">
      <alignment horizontal="center"/>
    </xf>
    <xf numFmtId="167" fontId="8" fillId="0" borderId="0" xfId="0" applyNumberFormat="1" applyFont="1" applyBorder="1" applyAlignment="1">
      <alignment horizontal="center"/>
    </xf>
    <xf numFmtId="167" fontId="8" fillId="0" borderId="10" xfId="0" applyNumberFormat="1" applyFont="1" applyBorder="1" applyAlignment="1">
      <alignment horizontal="center"/>
    </xf>
    <xf numFmtId="167" fontId="3" fillId="18" borderId="10" xfId="44" applyNumberFormat="1" applyFont="1" applyFill="1" applyBorder="1" applyAlignment="1">
      <alignment horizontal="center"/>
    </xf>
    <xf numFmtId="167" fontId="8" fillId="0" borderId="22" xfId="44" applyNumberFormat="1" applyFont="1" applyBorder="1" applyAlignment="1">
      <alignment horizontal="center"/>
    </xf>
    <xf numFmtId="167" fontId="8" fillId="0" borderId="21" xfId="44" applyNumberFormat="1" applyFont="1" applyBorder="1" applyAlignment="1">
      <alignment horizontal="center"/>
    </xf>
    <xf numFmtId="167" fontId="8" fillId="0" borderId="10" xfId="44" applyNumberFormat="1" applyFont="1" applyBorder="1" applyAlignment="1">
      <alignment horizontal="center"/>
    </xf>
    <xf numFmtId="165" fontId="5" fillId="18" borderId="24" xfId="0" applyNumberFormat="1" applyFont="1" applyFill="1" applyBorder="1" applyAlignment="1">
      <alignment horizontal="center"/>
    </xf>
    <xf numFmtId="165" fontId="5" fillId="18" borderId="12" xfId="0" applyNumberFormat="1" applyFont="1" applyFill="1" applyBorder="1" applyAlignment="1">
      <alignment horizontal="center"/>
    </xf>
    <xf numFmtId="165" fontId="5" fillId="18" borderId="13" xfId="0" applyNumberFormat="1" applyFont="1" applyFill="1" applyBorder="1" applyAlignment="1">
      <alignment horizontal="center"/>
    </xf>
    <xf numFmtId="175" fontId="42" fillId="19" borderId="10" xfId="158" applyNumberFormat="1" applyFont="1" applyFill="1" applyBorder="1" applyAlignment="1">
      <alignment horizontal="right"/>
    </xf>
    <xf numFmtId="175" fontId="42" fillId="19" borderId="0" xfId="158" applyNumberFormat="1" applyFont="1" applyFill="1" applyBorder="1" applyAlignment="1">
      <alignment horizontal="right"/>
    </xf>
  </cellXfs>
  <cellStyles count="666">
    <cellStyle name="20% - Accent1" xfId="1" builtinId="30" customBuiltin="1"/>
    <cellStyle name="20% - Accent1 2" xfId="51" xr:uid="{1D54DB14-0BA3-40EB-916F-3A5F1223EB18}"/>
    <cellStyle name="20% - Accent1 2 2" xfId="52" xr:uid="{2DC8709C-0468-49BB-94C4-C4090ACD2299}"/>
    <cellStyle name="20% - Accent1 2 2 2" xfId="53" xr:uid="{866580F1-ACCF-4EFD-A086-14C529DECF60}"/>
    <cellStyle name="20% - Accent1 2 3" xfId="54" xr:uid="{A2C2636C-C4F3-4CBF-A751-F1C84E535E88}"/>
    <cellStyle name="20% - Accent1 3" xfId="55" xr:uid="{425E7BCE-AD89-4B09-8CD8-1BB4F0DAECA1}"/>
    <cellStyle name="20% - Accent1 3 2" xfId="56" xr:uid="{19CB3E56-E008-401C-89F3-D1100C5451FA}"/>
    <cellStyle name="20% - Accent2" xfId="2" builtinId="34" customBuiltin="1"/>
    <cellStyle name="20% - Accent2 2" xfId="57" xr:uid="{29B9C5B1-5EC4-4152-AF23-D92DFA3CF724}"/>
    <cellStyle name="20% - Accent2 2 2" xfId="58" xr:uid="{41BD1464-1A29-47F4-BF4F-DCB29336AACC}"/>
    <cellStyle name="20% - Accent2 2 2 2" xfId="59" xr:uid="{2B1CFFB4-A80B-4C6D-8D64-1B06B5689D88}"/>
    <cellStyle name="20% - Accent2 2 3" xfId="60" xr:uid="{D714DB5E-7CBA-4F59-9180-60515CF1776C}"/>
    <cellStyle name="20% - Accent2 3" xfId="61" xr:uid="{EF2D658C-3E19-4D0B-8B5D-C011576121B8}"/>
    <cellStyle name="20% - Accent2 3 2" xfId="62" xr:uid="{96B8A337-AC54-45A5-A536-3C59BE8EFCCE}"/>
    <cellStyle name="20% - Accent3" xfId="3" builtinId="38" customBuiltin="1"/>
    <cellStyle name="20% - Accent3 2" xfId="63" xr:uid="{7BDB8E7B-1FE9-4709-81F3-1F715CD23010}"/>
    <cellStyle name="20% - Accent3 2 2" xfId="64" xr:uid="{064331D7-9CE5-4C9E-A5F5-470BFF4373DC}"/>
    <cellStyle name="20% - Accent3 2 2 2" xfId="65" xr:uid="{A3C357C6-B8AC-484F-815C-0958089A4C50}"/>
    <cellStyle name="20% - Accent3 2 3" xfId="66" xr:uid="{38ED0943-793D-4697-AE2F-AE3F72318343}"/>
    <cellStyle name="20% - Accent3 3" xfId="67" xr:uid="{1B21C5B4-6B03-4831-A4A1-99A4D3764D7C}"/>
    <cellStyle name="20% - Accent3 3 2" xfId="68" xr:uid="{8DFB58E3-E356-49F1-BFB3-45E95485B588}"/>
    <cellStyle name="20% - Accent4" xfId="4" builtinId="42" customBuiltin="1"/>
    <cellStyle name="20% - Accent4 2" xfId="69" xr:uid="{3A92A6A7-4374-4797-8057-EDD01CC0B46F}"/>
    <cellStyle name="20% - Accent4 2 2" xfId="70" xr:uid="{029C7DE2-5883-4071-9081-BD3162AE24A9}"/>
    <cellStyle name="20% - Accent4 2 2 2" xfId="71" xr:uid="{ADC328AE-9CB6-4C26-B424-4637C0DBF213}"/>
    <cellStyle name="20% - Accent4 2 3" xfId="72" xr:uid="{36860710-7216-4A54-95A5-161ED4713950}"/>
    <cellStyle name="20% - Accent4 3" xfId="73" xr:uid="{3D8C6998-29C4-41B5-893C-CD4912BADBF3}"/>
    <cellStyle name="20% - Accent4 3 2" xfId="74" xr:uid="{9B9D5E1B-C98E-488A-8CDC-27E5D9450D1C}"/>
    <cellStyle name="20% - Accent5" xfId="5" builtinId="46" customBuiltin="1"/>
    <cellStyle name="20% - Accent5 2" xfId="75" xr:uid="{2FB18C38-84BC-4633-A987-64237D6FD657}"/>
    <cellStyle name="20% - Accent5 2 2" xfId="76" xr:uid="{42B9959A-18DB-41FB-9A74-AA847A3666A0}"/>
    <cellStyle name="20% - Accent5 2 2 2" xfId="77" xr:uid="{66BFC949-A110-41FB-BB11-21337DB092E7}"/>
    <cellStyle name="20% - Accent5 2 3" xfId="78" xr:uid="{DCE227BB-7F4E-4688-BCA4-733EF2A6743C}"/>
    <cellStyle name="20% - Accent5 3" xfId="79" xr:uid="{A607F734-7D5C-4F6F-974F-656D4795767F}"/>
    <cellStyle name="20% - Accent5 3 2" xfId="80" xr:uid="{08CD34E3-827D-4DFB-A6D5-8BDD836F6D1D}"/>
    <cellStyle name="20% - Accent6" xfId="6" builtinId="50" customBuiltin="1"/>
    <cellStyle name="20% - Accent6 2" xfId="81" xr:uid="{08EF2462-D52F-40F1-AB12-A16BD614B515}"/>
    <cellStyle name="20% - Accent6 2 2" xfId="82" xr:uid="{7C422694-19BC-4C24-A4BD-7DDC508D4FE6}"/>
    <cellStyle name="20% - Accent6 2 2 2" xfId="83" xr:uid="{9B8DB614-DDFE-436D-8165-AB2C420A3D6F}"/>
    <cellStyle name="20% - Accent6 2 3" xfId="84" xr:uid="{E908CBD7-13EA-4067-915B-3E4478BB04D9}"/>
    <cellStyle name="20% - Accent6 3" xfId="85" xr:uid="{DCFF1976-6C82-4C72-A469-F666B59E6E99}"/>
    <cellStyle name="20% - Accent6 3 2" xfId="86" xr:uid="{F359BE9F-E3C5-482F-889E-232D2641FE86}"/>
    <cellStyle name="40% - Accent1" xfId="7" builtinId="31" customBuiltin="1"/>
    <cellStyle name="40% - Accent1 2" xfId="87" xr:uid="{690FD170-96E1-4F52-900E-6188660AFA27}"/>
    <cellStyle name="40% - Accent1 2 2" xfId="88" xr:uid="{401F3035-8CE4-4BF5-8571-F7E343CA84B2}"/>
    <cellStyle name="40% - Accent1 2 2 2" xfId="89" xr:uid="{D54CAAFF-47D4-4D4E-ACD9-92EE8A79E52E}"/>
    <cellStyle name="40% - Accent1 2 3" xfId="90" xr:uid="{6EAF5561-4729-46DC-BA21-F18E8AD0DA73}"/>
    <cellStyle name="40% - Accent1 3" xfId="91" xr:uid="{64C74178-566A-469B-83AF-89D4B484E769}"/>
    <cellStyle name="40% - Accent1 3 2" xfId="92" xr:uid="{CB838A2F-09B0-40B6-AA03-C63131213512}"/>
    <cellStyle name="40% - Accent2" xfId="8" builtinId="35" customBuiltin="1"/>
    <cellStyle name="40% - Accent2 2" xfId="93" xr:uid="{6756FE86-CF06-40F7-BA85-83D516A94701}"/>
    <cellStyle name="40% - Accent2 2 2" xfId="94" xr:uid="{99EF22D1-71BA-4750-AC93-78481CE99B35}"/>
    <cellStyle name="40% - Accent2 2 2 2" xfId="95" xr:uid="{0C939A63-38A7-44A5-AAD5-45D3F42ADB3E}"/>
    <cellStyle name="40% - Accent2 2 3" xfId="96" xr:uid="{298C260D-3062-4065-8F91-116E526D64F5}"/>
    <cellStyle name="40% - Accent2 3" xfId="97" xr:uid="{038077BC-2561-4A48-B5B6-DCFE58ECEFD6}"/>
    <cellStyle name="40% - Accent2 3 2" xfId="98" xr:uid="{D92D6902-055A-4D3E-BCA6-FAF78792F1B5}"/>
    <cellStyle name="40% - Accent3" xfId="9" builtinId="39" customBuiltin="1"/>
    <cellStyle name="40% - Accent3 2" xfId="99" xr:uid="{63F8BF8F-1C25-4E4D-A211-E317F36EA349}"/>
    <cellStyle name="40% - Accent3 2 2" xfId="100" xr:uid="{3463E4B8-48DD-4285-9FBA-CF0179B56F50}"/>
    <cellStyle name="40% - Accent3 2 2 2" xfId="101" xr:uid="{4B15EBD7-848E-4308-A24B-84E1B1DF55EC}"/>
    <cellStyle name="40% - Accent3 2 3" xfId="102" xr:uid="{163B859F-098D-4A3D-9842-483B7288377D}"/>
    <cellStyle name="40% - Accent3 3" xfId="103" xr:uid="{AD7221B2-EC7C-47DB-8D6F-8266B6F184D2}"/>
    <cellStyle name="40% - Accent3 3 2" xfId="104" xr:uid="{6DC21ADE-2DDE-49BC-A132-E7B50CB4683B}"/>
    <cellStyle name="40% - Accent4" xfId="10" builtinId="43" customBuiltin="1"/>
    <cellStyle name="40% - Accent4 2" xfId="105" xr:uid="{BF8EFDE7-FC65-4F8C-8D41-8A38600B5492}"/>
    <cellStyle name="40% - Accent4 2 2" xfId="106" xr:uid="{95B3385E-719B-4467-AE54-AF8EDA38B648}"/>
    <cellStyle name="40% - Accent4 2 2 2" xfId="107" xr:uid="{E32FDF9F-8944-4E9E-936B-5C3DC13CA0DB}"/>
    <cellStyle name="40% - Accent4 2 3" xfId="108" xr:uid="{D44ABB43-3C24-464E-9694-49B84E59BA9C}"/>
    <cellStyle name="40% - Accent4 3" xfId="109" xr:uid="{9A2C38BD-66BA-44BC-BBA4-6387D11C35AE}"/>
    <cellStyle name="40% - Accent4 3 2" xfId="110" xr:uid="{B1860A60-38EF-4823-9932-F32212FEE434}"/>
    <cellStyle name="40% - Accent5" xfId="11" builtinId="47" customBuiltin="1"/>
    <cellStyle name="40% - Accent5 2" xfId="111" xr:uid="{8F20C3D9-99D9-494C-A0FE-98CE2F7AFDAA}"/>
    <cellStyle name="40% - Accent5 2 2" xfId="112" xr:uid="{A24E7BA3-8915-4B1C-8B30-003032290EA5}"/>
    <cellStyle name="40% - Accent5 2 2 2" xfId="113" xr:uid="{13C3AD10-A264-4A55-889B-C362727210FC}"/>
    <cellStyle name="40% - Accent5 2 3" xfId="114" xr:uid="{EE1AACCE-FB2F-4838-B0F5-B9DFDC833A83}"/>
    <cellStyle name="40% - Accent5 3" xfId="115" xr:uid="{FBCC91CE-767F-419A-AC15-BD180F3F4200}"/>
    <cellStyle name="40% - Accent5 3 2" xfId="116" xr:uid="{ABA53121-3F0D-4177-B816-5F17B2AB2EAC}"/>
    <cellStyle name="40% - Accent6" xfId="12" builtinId="51" customBuiltin="1"/>
    <cellStyle name="40% - Accent6 2" xfId="117" xr:uid="{16A81C51-68E2-412D-8D76-F8A4AF402570}"/>
    <cellStyle name="40% - Accent6 2 2" xfId="118" xr:uid="{4194A00D-7272-4FF8-8AA1-582D8D63F159}"/>
    <cellStyle name="40% - Accent6 2 2 2" xfId="119" xr:uid="{72129C52-7E3C-41E0-B8B5-534F806A69EC}"/>
    <cellStyle name="40% - Accent6 2 3" xfId="120" xr:uid="{50E68BAE-D3B2-44F0-9CAE-A136E78586ED}"/>
    <cellStyle name="40% - Accent6 3" xfId="121" xr:uid="{E54D1247-286E-4043-82D5-AACC3477A0E4}"/>
    <cellStyle name="40% - Accent6 3 2" xfId="122" xr:uid="{B554624E-2B0C-49A5-9BD7-B3BEC51B7808}"/>
    <cellStyle name="60% - Accent1" xfId="13" builtinId="32" customBuiltin="1"/>
    <cellStyle name="60% - Accent1 2" xfId="123" xr:uid="{9CE1A5D2-DD50-4731-9F33-94446D428B16}"/>
    <cellStyle name="60% - Accent1 2 2" xfId="124" xr:uid="{DE12D0D9-CBFF-4B21-B22B-1EBF42EFD796}"/>
    <cellStyle name="60% - Accent2" xfId="14" builtinId="36" customBuiltin="1"/>
    <cellStyle name="60% - Accent2 2" xfId="125" xr:uid="{E0EE6C76-F260-442E-8171-A96220CA6129}"/>
    <cellStyle name="60% - Accent2 2 2" xfId="126" xr:uid="{943E6C4E-7BC0-4AA1-918C-ACA06E0AF0C6}"/>
    <cellStyle name="60% - Accent3" xfId="15" builtinId="40" customBuiltin="1"/>
    <cellStyle name="60% - Accent3 2" xfId="127" xr:uid="{1C2B802D-BD0F-4C13-A9AE-FCFCEFC333D0}"/>
    <cellStyle name="60% - Accent3 2 2" xfId="128" xr:uid="{2B1CF520-72A4-45D4-ACC1-50CFAA2B9AA1}"/>
    <cellStyle name="60% - Accent4" xfId="16" builtinId="44" customBuiltin="1"/>
    <cellStyle name="60% - Accent4 2" xfId="129" xr:uid="{9A4A3B2B-3112-4C9C-9157-F1020996DF9A}"/>
    <cellStyle name="60% - Accent4 2 2" xfId="130" xr:uid="{598C92ED-D8D0-48FE-AA64-1D100FC94D10}"/>
    <cellStyle name="60% - Accent5" xfId="17" builtinId="48" customBuiltin="1"/>
    <cellStyle name="60% - Accent5 2" xfId="131" xr:uid="{C21D2C88-1ED1-4564-BA28-2BA41FA2049F}"/>
    <cellStyle name="60% - Accent5 2 2" xfId="132" xr:uid="{9983D3AD-2E61-4431-A14A-872598132688}"/>
    <cellStyle name="60% - Accent6" xfId="18" builtinId="52" customBuiltin="1"/>
    <cellStyle name="60% - Accent6 2" xfId="133" xr:uid="{E1AB4185-4CCB-4E8F-BDC5-BC0F5338A48C}"/>
    <cellStyle name="60% - Accent6 2 2" xfId="134" xr:uid="{B15B66DE-AC7B-4369-8739-DB5B1793C588}"/>
    <cellStyle name="Accent1" xfId="19" builtinId="29" customBuiltin="1"/>
    <cellStyle name="Accent1 2" xfId="135" xr:uid="{D3F538AA-D5EF-4AB2-B7DC-F683EAFE68F8}"/>
    <cellStyle name="Accent1 2 2" xfId="136" xr:uid="{C4047849-35D4-473E-BF4C-BFA9B7F83B2D}"/>
    <cellStyle name="Accent2" xfId="20" builtinId="33" customBuiltin="1"/>
    <cellStyle name="Accent2 2" xfId="137" xr:uid="{E66DD66D-D23B-4633-B0F1-F9C166B00B0F}"/>
    <cellStyle name="Accent2 2 2" xfId="138" xr:uid="{7200C964-B6DA-498C-B135-E805A7DFC7C4}"/>
    <cellStyle name="Accent3" xfId="21" builtinId="37" customBuiltin="1"/>
    <cellStyle name="Accent3 2" xfId="139" xr:uid="{1F5026CD-934D-4130-8311-F8A62C934617}"/>
    <cellStyle name="Accent3 2 2" xfId="140" xr:uid="{AD6575F0-93D6-4FD8-A06C-7FB4F5568DEF}"/>
    <cellStyle name="Accent4" xfId="22" builtinId="41" customBuiltin="1"/>
    <cellStyle name="Accent4 2" xfId="141" xr:uid="{688C4578-6EDE-4555-B5E9-648FA8C0BF0F}"/>
    <cellStyle name="Accent4 2 2" xfId="142" xr:uid="{954B1F7C-0C33-4597-B3E5-6B8D3B34CA08}"/>
    <cellStyle name="Accent5" xfId="23" builtinId="45" customBuiltin="1"/>
    <cellStyle name="Accent5 2" xfId="143" xr:uid="{C2A886D6-9D22-484B-9B2B-0C12EBAE9043}"/>
    <cellStyle name="Accent5 2 2" xfId="144" xr:uid="{0383C657-1B4C-4E62-BC83-391062EB111B}"/>
    <cellStyle name="Accent6" xfId="24" builtinId="49" customBuiltin="1"/>
    <cellStyle name="Accent6 2" xfId="145" xr:uid="{C9B6902C-664A-463E-812B-FA8C005B2314}"/>
    <cellStyle name="Accent6 2 2" xfId="146" xr:uid="{57F4AA69-0A29-4DEC-BF19-DF4B6A8C40FF}"/>
    <cellStyle name="Bad" xfId="25" builtinId="27" customBuiltin="1"/>
    <cellStyle name="Bad 2" xfId="147" xr:uid="{BB088E58-5EFA-4997-A0C8-FF03B427E467}"/>
    <cellStyle name="Bad 2 2" xfId="148" xr:uid="{25B98F6C-5C9D-4816-A0F8-7C8F425D22D8}"/>
    <cellStyle name="Calculation" xfId="26" builtinId="22" customBuiltin="1"/>
    <cellStyle name="Calculation 2" xfId="149" xr:uid="{A14CB985-B983-4C08-A9C4-4381B70B67B0}"/>
    <cellStyle name="Calculation 2 2" xfId="150" xr:uid="{7F4FCFE4-023A-4418-8F7F-55BEA76D1B49}"/>
    <cellStyle name="Check Cell" xfId="27" builtinId="23" customBuiltin="1"/>
    <cellStyle name="Check Cell 2" xfId="151" xr:uid="{5B8C2BCC-74C1-4095-83AB-51EC477765C8}"/>
    <cellStyle name="Check Cell 2 2" xfId="152" xr:uid="{E951D13C-829F-441B-81F7-592BFFDABADF}"/>
    <cellStyle name="Comma" xfId="28" builtinId="3"/>
    <cellStyle name="Comma 10" xfId="153" xr:uid="{5839DC6A-92AB-4D11-BAAE-930C002A859B}"/>
    <cellStyle name="Comma 10 2" xfId="154" xr:uid="{8205D949-28DA-4689-B1D5-C032C1152307}"/>
    <cellStyle name="Comma 11" xfId="155" xr:uid="{0637DE28-7EBE-4681-AA40-043FE6FCD801}"/>
    <cellStyle name="Comma 12" xfId="49" xr:uid="{9BE5B47A-EA99-4155-B69F-83B53CE33C50}"/>
    <cellStyle name="Comma 2" xfId="156" xr:uid="{3CBDE0D0-1355-43C5-8BBB-B255F259D7ED}"/>
    <cellStyle name="Comma 2 2" xfId="29" xr:uid="{6D5BFB84-9238-41BB-95D6-DC754F2A5D3B}"/>
    <cellStyle name="Comma 2 2 2" xfId="158" xr:uid="{F8CBD838-425A-4D76-AEC1-6BE762AA0F19}"/>
    <cellStyle name="Comma 2 2 2 2" xfId="159" xr:uid="{0CF67FEB-028F-4D51-9343-1B7DD65B0829}"/>
    <cellStyle name="Comma 2 2 2 2 2" xfId="160" xr:uid="{BA2C022C-630E-4E6A-9427-822903D8B95B}"/>
    <cellStyle name="Comma 2 2 2 2 2 2" xfId="161" xr:uid="{07122C4E-8D7F-4FB7-AF69-D77E4B3CCFEF}"/>
    <cellStyle name="Comma 2 2 2 2 3" xfId="162" xr:uid="{D9DDB930-862E-46BB-846D-000607E6B359}"/>
    <cellStyle name="Comma 2 2 2 3" xfId="163" xr:uid="{7D346CE4-E61E-4747-8D9E-AD6154178212}"/>
    <cellStyle name="Comma 2 2 2 3 2" xfId="164" xr:uid="{CE7BF50F-73E0-47CE-8CDD-AE357073E765}"/>
    <cellStyle name="Comma 2 2 2 4" xfId="165" xr:uid="{19D14EC3-29A3-4E1F-858D-F4547AB48E44}"/>
    <cellStyle name="Comma 2 2 3" xfId="166" xr:uid="{D7B6B27C-8B70-4778-A0FD-66B2FD4FE46F}"/>
    <cellStyle name="Comma 2 2 3 2" xfId="167" xr:uid="{7CF9B615-729E-4DCE-9C44-0EC0691E7DB6}"/>
    <cellStyle name="Comma 2 2 3 2 2" xfId="168" xr:uid="{51A397CA-64C6-4831-8D13-DEF64B07887F}"/>
    <cellStyle name="Comma 2 2 3 3" xfId="169" xr:uid="{0E5226A4-9C09-4968-826B-ACCC4A98FEE2}"/>
    <cellStyle name="Comma 2 2 4" xfId="170" xr:uid="{DBB93A67-B099-4001-9F15-ABE63F195DAD}"/>
    <cellStyle name="Comma 2 2 4 2" xfId="171" xr:uid="{EFBE85DF-2B27-4E7D-B86C-430559DA3B35}"/>
    <cellStyle name="Comma 2 2 5" xfId="172" xr:uid="{80D459D2-65F6-4810-BAFC-E21D79824847}"/>
    <cellStyle name="Comma 2 2 6" xfId="157" xr:uid="{304132E9-65F1-4D92-BFF0-773493FD2BA7}"/>
    <cellStyle name="Comma 2 3" xfId="173" xr:uid="{3F124B4D-CAB1-4268-98A3-3FA420F49E32}"/>
    <cellStyle name="Comma 2 3 2" xfId="174" xr:uid="{E34B1E30-9382-4FF1-AD0F-30A393A6A308}"/>
    <cellStyle name="Comma 2 3 2 2" xfId="175" xr:uid="{7557C76E-06C4-4301-8C46-96A9637390D3}"/>
    <cellStyle name="Comma 2 3 2 2 2" xfId="176" xr:uid="{3CED74DB-2DC0-4C73-88AE-CA2C14B06AD6}"/>
    <cellStyle name="Comma 2 3 2 3" xfId="177" xr:uid="{8C44D52F-A2EA-40AD-BAA6-559B49FF29D4}"/>
    <cellStyle name="Comma 2 3 3" xfId="178" xr:uid="{DEA227F8-EEB2-42FD-A52E-2E4DF775A8E5}"/>
    <cellStyle name="Comma 2 3 3 2" xfId="179" xr:uid="{51259D81-6E74-458E-9A5A-83BA7AA3EF3F}"/>
    <cellStyle name="Comma 2 3 4" xfId="180" xr:uid="{FAB91710-4904-465C-89DF-94227DB85AE2}"/>
    <cellStyle name="Comma 2 4" xfId="181" xr:uid="{BAA03777-D4C0-4A6E-8DA6-AC05DFFECDA2}"/>
    <cellStyle name="Comma 2 4 2" xfId="182" xr:uid="{8811190C-477F-4A20-A693-A3099EDB3554}"/>
    <cellStyle name="Comma 2 4 2 2" xfId="183" xr:uid="{0BF04D98-6F0C-425D-A603-A1C382E85518}"/>
    <cellStyle name="Comma 2 4 3" xfId="184" xr:uid="{E92E8AE3-FD73-4D3A-A2F6-943D0D0AE9B6}"/>
    <cellStyle name="Comma 2 5" xfId="185" xr:uid="{805DFEE1-1CA7-457B-9904-6449DC760002}"/>
    <cellStyle name="Comma 2 5 2" xfId="186" xr:uid="{AD2CD88A-D777-4FC3-B0C6-CF40B1EFAA7A}"/>
    <cellStyle name="Comma 2 6" xfId="187" xr:uid="{F9338558-1B8B-46AD-9250-CAD44D1F68FD}"/>
    <cellStyle name="Comma 3" xfId="188" xr:uid="{04D7F8DE-6B42-4F26-9857-64AA63EB4616}"/>
    <cellStyle name="Comma 3 2" xfId="189" xr:uid="{390F40E5-2EF7-4E3F-A381-9786358909CC}"/>
    <cellStyle name="Comma 3 2 2" xfId="190" xr:uid="{1D9EF24B-B2AF-41AB-8367-CBE4AC55AD93}"/>
    <cellStyle name="Comma 3 2 2 2" xfId="191" xr:uid="{4432BAC8-9688-4722-B645-FA63F5657418}"/>
    <cellStyle name="Comma 3 2 2 2 2" xfId="192" xr:uid="{EEA86FE0-81A6-462E-A115-17C6FCAFD478}"/>
    <cellStyle name="Comma 3 2 2 3" xfId="193" xr:uid="{A7863A19-733F-45D0-8B33-F5584F73187A}"/>
    <cellStyle name="Comma 3 2 3" xfId="194" xr:uid="{9FBB8C5E-B07C-4B73-AF26-194809653897}"/>
    <cellStyle name="Comma 3 2 3 2" xfId="195" xr:uid="{B746619B-4DDA-4647-B98A-85414375D6BD}"/>
    <cellStyle name="Comma 3 2 3 2 2" xfId="196" xr:uid="{13B7C930-DFEF-4111-B9D6-24329960D0E0}"/>
    <cellStyle name="Comma 3 2 3 3" xfId="197" xr:uid="{952D59A3-AC1E-4251-A6C1-6A5EDF9EE450}"/>
    <cellStyle name="Comma 3 2 4" xfId="198" xr:uid="{CCF8E3B7-99E9-4444-896B-F21174A94D99}"/>
    <cellStyle name="Comma 3 2 4 2" xfId="199" xr:uid="{09EBF471-6A80-4D50-B402-E12F86E72FE0}"/>
    <cellStyle name="Comma 3 2 5" xfId="200" xr:uid="{A61BB1FE-0AC5-42F4-A797-7621BC4A86AB}"/>
    <cellStyle name="Comma 3 3" xfId="201" xr:uid="{8878D58B-DBBA-4EB5-8BC7-B98695A03838}"/>
    <cellStyle name="Comma 3 3 2" xfId="202" xr:uid="{F1FE60F9-34A2-4896-BFA6-398D8CB9E84B}"/>
    <cellStyle name="Comma 3 3 2 2" xfId="203" xr:uid="{FEAE2CDE-D661-4CE7-8339-FF3A09470A34}"/>
    <cellStyle name="Comma 3 3 3" xfId="204" xr:uid="{BA1AF2A2-9725-46FF-AC4C-C4C350269378}"/>
    <cellStyle name="Comma 3 4" xfId="205" xr:uid="{69A6AF8F-17D1-4469-8FAE-336F5D0E7233}"/>
    <cellStyle name="Comma 3 4 2" xfId="206" xr:uid="{0C743CFF-4C89-41B8-9EBD-700E418958AB}"/>
    <cellStyle name="Comma 3 5" xfId="207" xr:uid="{E759202D-C3AC-439A-954A-24A391EA0499}"/>
    <cellStyle name="Comma 4" xfId="208" xr:uid="{26484182-6716-48AA-AD71-31E66A6D7D06}"/>
    <cellStyle name="Comma 4 2" xfId="209" xr:uid="{F837C396-84E7-4F33-9E9B-1EAC258DDE9C}"/>
    <cellStyle name="Comma 4 2 2" xfId="210" xr:uid="{031B663D-4D4E-432B-9E89-FF7954F51C4D}"/>
    <cellStyle name="Comma 4 2 2 2" xfId="211" xr:uid="{F0B993B5-3BF0-4A52-A796-75410BEBFC79}"/>
    <cellStyle name="Comma 4 2 2 2 2" xfId="212" xr:uid="{4295E282-72B9-4DC0-9A72-97FA9AA9A446}"/>
    <cellStyle name="Comma 4 2 2 3" xfId="213" xr:uid="{3CCD4EEF-EC50-4E45-8E87-2234F672DC41}"/>
    <cellStyle name="Comma 4 2 3" xfId="214" xr:uid="{838AEFCA-D6D4-4092-8A45-60FE682D2FBE}"/>
    <cellStyle name="Comma 4 2 3 2" xfId="215" xr:uid="{2A4A47C7-BF74-4476-BFC1-842DD55E4FFD}"/>
    <cellStyle name="Comma 4 2 4" xfId="216" xr:uid="{B204D78E-3E39-4793-8BCF-DD24270419F5}"/>
    <cellStyle name="Comma 4 3" xfId="217" xr:uid="{C876AEA9-1C3C-4B88-B661-5F1BE1A70E1F}"/>
    <cellStyle name="Comma 4 3 2" xfId="218" xr:uid="{14AB29E9-8FFB-4FA7-8138-286DEA7BE346}"/>
    <cellStyle name="Comma 4 3 2 2" xfId="219" xr:uid="{68876004-107D-45F7-947A-0A1DFEAE2084}"/>
    <cellStyle name="Comma 4 3 3" xfId="220" xr:uid="{A8EEEBCD-AB59-4187-8286-3CF261C61880}"/>
    <cellStyle name="Comma 4 4" xfId="221" xr:uid="{EBD2B5DE-E575-4E7E-9D5C-2A807D256FB4}"/>
    <cellStyle name="Comma 4 4 2" xfId="222" xr:uid="{A0529F82-02D7-4C48-B671-A40EFB8DDF33}"/>
    <cellStyle name="Comma 4 5" xfId="223" xr:uid="{3FF0D351-D622-4181-BF80-26FEC2BF2E57}"/>
    <cellStyle name="Comma 5" xfId="224" xr:uid="{27F3D8F8-8A91-4AA2-8DC7-8D485E64D5DA}"/>
    <cellStyle name="Comma 5 2" xfId="225" xr:uid="{658DAA12-A9D0-49BC-8B2A-43188CAFAF8E}"/>
    <cellStyle name="Comma 5 2 2" xfId="226" xr:uid="{60B779C6-7477-42C3-B7EB-858490981D84}"/>
    <cellStyle name="Comma 5 2 2 2" xfId="227" xr:uid="{780775E9-2B7C-4F9F-92F5-73E51695AF64}"/>
    <cellStyle name="Comma 5 2 2 2 2" xfId="228" xr:uid="{704B3380-F163-49CF-A644-0CB4C236F0FF}"/>
    <cellStyle name="Comma 5 2 2 3" xfId="229" xr:uid="{EF404B08-59BA-4DEE-87C7-C7440F324DB8}"/>
    <cellStyle name="Comma 5 2 3" xfId="230" xr:uid="{91798F48-09C0-4310-AC5A-DEFFA56BD29E}"/>
    <cellStyle name="Comma 5 2 3 2" xfId="231" xr:uid="{44D00EAB-F464-43EE-9097-94457AB309C3}"/>
    <cellStyle name="Comma 5 2 4" xfId="232" xr:uid="{DA1C4D5D-C142-4747-802A-3C9F5E9A858F}"/>
    <cellStyle name="Comma 5 3" xfId="233" xr:uid="{768EDCCA-FDB3-48B3-82C2-82A08E3A82D4}"/>
    <cellStyle name="Comma 5 3 2" xfId="234" xr:uid="{460688B8-442A-4F05-92CF-4B115408C016}"/>
    <cellStyle name="Comma 5 3 2 2" xfId="235" xr:uid="{ED81F6BC-C749-4B3C-B7BD-08A2058C65DA}"/>
    <cellStyle name="Comma 5 3 3" xfId="236" xr:uid="{9DF40BC0-AC3F-4A5F-8D56-EE4434A08467}"/>
    <cellStyle name="Comma 5 4" xfId="237" xr:uid="{0C99F270-98E7-46DE-8572-F05BC00DB922}"/>
    <cellStyle name="Comma 5 4 2" xfId="238" xr:uid="{088EA6C1-5DD6-4DC3-941F-2A0B8FA64912}"/>
    <cellStyle name="Comma 5 5" xfId="239" xr:uid="{EE52F0D9-8D5C-48C0-950A-05288DCD0B1D}"/>
    <cellStyle name="Comma 6" xfId="240" xr:uid="{D3209B77-685D-461B-9D1F-BA7F6E923B08}"/>
    <cellStyle name="Comma 6 2" xfId="241" xr:uid="{0689AB49-C2F4-4EDC-8E10-7389F4F42AF6}"/>
    <cellStyle name="Comma 6 2 2" xfId="242" xr:uid="{B0BA8485-C605-442A-AE5B-1D09BF0F1572}"/>
    <cellStyle name="Comma 6 2 2 2" xfId="243" xr:uid="{25231BAC-164D-459F-BF78-914B3EC52FD5}"/>
    <cellStyle name="Comma 6 2 3" xfId="244" xr:uid="{A3A537AF-2960-4E26-855F-8A83B5D233C5}"/>
    <cellStyle name="Comma 6 3" xfId="245" xr:uid="{EF7C3365-3968-428B-9BE6-4DAAB80E4EE3}"/>
    <cellStyle name="Comma 6 3 2" xfId="246" xr:uid="{992AC65F-9274-4550-BB32-E5856772147B}"/>
    <cellStyle name="Comma 6 4" xfId="247" xr:uid="{B504D73D-A4F4-4D51-8E1A-D08E901B5B6E}"/>
    <cellStyle name="Comma 7" xfId="248" xr:uid="{BFB4431E-C6F6-4DCA-9330-A3029DB74BAF}"/>
    <cellStyle name="Comma 7 2" xfId="249" xr:uid="{D54390B7-0FCD-4108-B6C5-8A28186841B0}"/>
    <cellStyle name="Comma 7 2 2" xfId="250" xr:uid="{8130ADCA-599A-4BD0-9365-01076633A30D}"/>
    <cellStyle name="Comma 7 2 2 2" xfId="251" xr:uid="{28C6A480-1DDE-4800-A69F-D0B8B2646AE0}"/>
    <cellStyle name="Comma 7 2 3" xfId="252" xr:uid="{D94DE580-0D5E-4C59-944B-A9A5106CE3E0}"/>
    <cellStyle name="Comma 7 3" xfId="253" xr:uid="{160CC659-6A04-48E4-8732-ADC0FB27D16F}"/>
    <cellStyle name="Comma 7 3 2" xfId="254" xr:uid="{7DAC4EF4-1197-4E9D-A649-58288B307575}"/>
    <cellStyle name="Comma 7 4" xfId="255" xr:uid="{37728CD9-04CD-4E6A-B0F8-671812A717FB}"/>
    <cellStyle name="Comma 8" xfId="256" xr:uid="{466A45ED-5466-47EA-AB82-FFD88AE09413}"/>
    <cellStyle name="Comma 8 2" xfId="257" xr:uid="{98C20B3D-9EB5-4381-9F6F-0608FF9AB12D}"/>
    <cellStyle name="Comma 8 2 2" xfId="258" xr:uid="{266F7146-E815-41FE-9ACC-CCD0E40176FF}"/>
    <cellStyle name="Comma 8 2 2 2" xfId="259" xr:uid="{D73EA519-50F6-48B4-AAA5-BE34820DADDD}"/>
    <cellStyle name="Comma 8 2 3" xfId="260" xr:uid="{7D7DF50F-64B2-4297-B623-0755278A8849}"/>
    <cellStyle name="Comma 8 3" xfId="261" xr:uid="{E7582F18-BE8A-4B13-8349-7DD556A29A1D}"/>
    <cellStyle name="Comma 8 3 2" xfId="262" xr:uid="{078A06DF-26D5-4AFE-849E-0344E7FD9610}"/>
    <cellStyle name="Comma 8 3 2 2" xfId="263" xr:uid="{9ABA3150-86A1-4A93-A496-A9D652A493E5}"/>
    <cellStyle name="Comma 8 3 3" xfId="264" xr:uid="{D3DED817-D600-407D-BF34-E52781EACC46}"/>
    <cellStyle name="Comma 8 4" xfId="265" xr:uid="{76FDDF28-3C6C-4357-A994-C10680D3F98E}"/>
    <cellStyle name="Comma 8 4 2" xfId="266" xr:uid="{1414939C-3B5E-447C-8415-F094E34DE9FA}"/>
    <cellStyle name="Comma 8 5" xfId="267" xr:uid="{9A8B9BE9-511C-4A91-B839-564E47FA8ECD}"/>
    <cellStyle name="Comma 9" xfId="268" xr:uid="{3D0231DB-6E9C-4E84-8405-77E4E2AA087F}"/>
    <cellStyle name="Comma 9 2" xfId="269" xr:uid="{5C75C214-B3A1-4909-AAC5-FCD674087797}"/>
    <cellStyle name="Comma 9 2 2" xfId="270" xr:uid="{4300C4F9-0E72-4120-983A-E0FAA1F8D1F8}"/>
    <cellStyle name="Comma 9 3" xfId="271" xr:uid="{9CAC179B-C625-4238-A7DA-150F2241D310}"/>
    <cellStyle name="Currency 2" xfId="272" xr:uid="{581161C2-D486-4612-87D5-283904AF5EE5}"/>
    <cellStyle name="Currency 2 2" xfId="273" xr:uid="{B7E85868-4DCE-4DB9-9DBF-572E5951C761}"/>
    <cellStyle name="Currency 2 2 2" xfId="274" xr:uid="{2AED25A6-F99A-4CC3-9BE2-74A99AA40BB3}"/>
    <cellStyle name="Currency 2 2 2 2" xfId="275" xr:uid="{058ACB2C-A2B2-4A84-B4A5-189E703802B9}"/>
    <cellStyle name="Currency 2 2 3" xfId="276" xr:uid="{1FBEF915-1410-44CC-A54F-4FA256E13856}"/>
    <cellStyle name="Currency 2 3" xfId="277" xr:uid="{EED22624-4B73-428C-B554-6796652BCD27}"/>
    <cellStyle name="Currency 2 3 2" xfId="278" xr:uid="{6580AFED-B728-4025-B2DF-1300C752FDD8}"/>
    <cellStyle name="Currency 2 4" xfId="279" xr:uid="{00EE8EB0-8F97-4D1C-B323-04CA8ABBCB53}"/>
    <cellStyle name="Explanatory Text" xfId="30" builtinId="53" customBuiltin="1"/>
    <cellStyle name="Explanatory Text 2" xfId="280" xr:uid="{6FBB308B-5461-4103-B6AD-570A9B4AE28B}"/>
    <cellStyle name="Explanatory Text 2 2" xfId="281" xr:uid="{80F900B4-7FE2-4817-89B9-35F3C29B8505}"/>
    <cellStyle name="Good" xfId="31" builtinId="26" customBuiltin="1"/>
    <cellStyle name="Good 2" xfId="282" xr:uid="{F2091328-2404-481C-8964-6BE184B3AE8F}"/>
    <cellStyle name="Good 2 2" xfId="283" xr:uid="{F02CA6B4-7489-4D95-8CD8-AE143D341DEE}"/>
    <cellStyle name="Heading 1" xfId="32" builtinId="16" customBuiltin="1"/>
    <cellStyle name="Heading 1 2" xfId="284" xr:uid="{7483FD93-B39F-4379-A5D3-3E443463EB19}"/>
    <cellStyle name="Heading 1 2 2" xfId="285" xr:uid="{2F1D548B-8B72-4522-B9A2-C69073760A89}"/>
    <cellStyle name="Heading 2" xfId="33" builtinId="17" customBuiltin="1"/>
    <cellStyle name="Heading 2 2" xfId="286" xr:uid="{52EC3CDD-3F99-4D3A-AB71-20487C6F0B90}"/>
    <cellStyle name="Heading 2 2 2" xfId="287" xr:uid="{4D826BE5-DFD1-4712-8B34-3CB2BA7CB014}"/>
    <cellStyle name="Heading 3" xfId="34" builtinId="18" customBuiltin="1"/>
    <cellStyle name="Heading 3 2" xfId="288" xr:uid="{49D4CBDA-F04F-4C3F-A073-F3C16C7CB34C}"/>
    <cellStyle name="Heading 3 2 2" xfId="289" xr:uid="{73E9E032-0347-4E84-982C-B6FE4D8F7C6E}"/>
    <cellStyle name="Heading 4" xfId="35" builtinId="19" customBuiltin="1"/>
    <cellStyle name="Heading 4 2" xfId="290" xr:uid="{F03D73BC-4544-42E8-9178-5A478CB95A78}"/>
    <cellStyle name="Heading 4 2 2" xfId="291" xr:uid="{9F0AB0E5-A2AB-487F-A47E-FC8F0CD771E5}"/>
    <cellStyle name="Hyperlink 2" xfId="293" xr:uid="{85B858C6-9983-4301-A082-77E0A8AAEDDC}"/>
    <cellStyle name="Hyperlink 2 2" xfId="294" xr:uid="{0BBE6F13-883B-4AAE-98FA-6EF130ED9E74}"/>
    <cellStyle name="Hyperlink 3" xfId="295" xr:uid="{44E99421-A745-48FB-902C-4E5471F09E13}"/>
    <cellStyle name="Hyperlink 3 2" xfId="296" xr:uid="{FA560A6F-12D3-467A-80D8-729BD5187B09}"/>
    <cellStyle name="Hyperlink 4" xfId="297" xr:uid="{BD1B7D6C-8FA5-43BE-ADF2-297ADA7173AD}"/>
    <cellStyle name="Hyperlink 5" xfId="292" xr:uid="{5C975FA3-3B3C-483D-BA7D-D472B314E9DA}"/>
    <cellStyle name="Input" xfId="36" builtinId="20" customBuiltin="1"/>
    <cellStyle name="Input 2" xfId="298" xr:uid="{77002AEC-4161-45E0-A97F-09E466FAE106}"/>
    <cellStyle name="Input 2 2" xfId="299" xr:uid="{554660C9-7725-4FB7-80CF-021729EF0135}"/>
    <cellStyle name="Linked Cell" xfId="37" builtinId="24" customBuiltin="1"/>
    <cellStyle name="Linked Cell 2" xfId="300" xr:uid="{1501FEEF-A5BB-4EE7-AB93-68A8F8D723AB}"/>
    <cellStyle name="Linked Cell 2 2" xfId="301" xr:uid="{D7843F21-BDEF-4DD9-A493-2AEB8FCF13C9}"/>
    <cellStyle name="Neutral" xfId="38" builtinId="28" customBuiltin="1"/>
    <cellStyle name="Neutral 2" xfId="302" xr:uid="{AD847BEC-C655-4558-9061-EEEC8D63452D}"/>
    <cellStyle name="Neutral 2 2" xfId="303" xr:uid="{D8D5CC82-E92A-4A02-A92D-F001DF4F28AD}"/>
    <cellStyle name="Normal" xfId="0" builtinId="0"/>
    <cellStyle name="Normal 10" xfId="304" xr:uid="{8847044E-D639-4E67-BD17-7FB6CA3F60ED}"/>
    <cellStyle name="Normal 10 2" xfId="305" xr:uid="{BBE5947F-CA66-4E0F-BF3F-E16E6690085A}"/>
    <cellStyle name="Normal 11" xfId="306" xr:uid="{F2242492-9A6D-46D2-ABFC-00FF926468B5}"/>
    <cellStyle name="Normal 12" xfId="307" xr:uid="{CF9B98AA-BB1B-485F-8179-487E91F238E0}"/>
    <cellStyle name="Normal 13" xfId="308" xr:uid="{07AEC287-3802-4B4E-B06B-EA1558EAD082}"/>
    <cellStyle name="Normal 14" xfId="309" xr:uid="{045D4B37-E273-426F-9DCA-B81F4DD2AB14}"/>
    <cellStyle name="Normal 15" xfId="48" xr:uid="{2C359177-C320-495A-B8B7-D0A3DEE55D9D}"/>
    <cellStyle name="Normal 2" xfId="39" xr:uid="{B2A0AE48-057F-453F-809E-F10EF11D53C4}"/>
    <cellStyle name="Normal 2 2" xfId="311" xr:uid="{5B5CF81D-4DFF-460B-ABDD-4D3024CFAD23}"/>
    <cellStyle name="Normal 2 2 2" xfId="312" xr:uid="{220CC560-FB55-4A3C-A559-2D3EBCD1F203}"/>
    <cellStyle name="Normal 2 2 2 2" xfId="313" xr:uid="{3105549A-9A51-48FD-83D9-E47297A53DD3}"/>
    <cellStyle name="Normal 2 2 3" xfId="314" xr:uid="{9B50F0AA-18E0-40D9-B38B-F652F0D37C60}"/>
    <cellStyle name="Normal 2 3" xfId="315" xr:uid="{4880B50D-F6BE-4CCD-8DD9-5AF3ACD298A3}"/>
    <cellStyle name="Normal 2 3 2" xfId="316" xr:uid="{6201B8B5-24F9-49AE-9211-C5BA297805CA}"/>
    <cellStyle name="Normal 2 4" xfId="317" xr:uid="{D3E4B2B4-7D07-495D-B32E-C32B26235881}"/>
    <cellStyle name="Normal 2 4 2" xfId="318" xr:uid="{78A8DEA5-EBD0-47F2-8939-5D5D7209AB62}"/>
    <cellStyle name="Normal 2 5" xfId="319" xr:uid="{3D03B3A6-96AF-4576-8D57-FCD6A7E2B5A3}"/>
    <cellStyle name="Normal 2 6" xfId="310" xr:uid="{F4B16BCA-0C3D-4567-A755-8E7EECF11EF7}"/>
    <cellStyle name="Normal 21" xfId="320" xr:uid="{6AB4B5C8-1DCC-49CE-9E10-6AA848600BA6}"/>
    <cellStyle name="Normal 21 2" xfId="321" xr:uid="{8F19FE21-D3B1-4B29-97D4-4CCB2F4C0DAE}"/>
    <cellStyle name="Normal 3" xfId="40" xr:uid="{1F6AE1C4-A6BB-42D8-A451-6E80F6507695}"/>
    <cellStyle name="Normal 3 2" xfId="41" xr:uid="{0E7209D6-60F6-4918-BE5F-F01DE5CEF44B}"/>
    <cellStyle name="Normal 3 2 2" xfId="324" xr:uid="{EA0C1E4E-B597-4926-92F4-2040993DD595}"/>
    <cellStyle name="Normal 3 2 2 2" xfId="325" xr:uid="{5560A29D-5D1F-4316-8D6B-961C272ED645}"/>
    <cellStyle name="Normal 3 2 3" xfId="326" xr:uid="{2597770B-7615-4E2F-B977-99CB20B28C0F}"/>
    <cellStyle name="Normal 3 2 4" xfId="323" xr:uid="{C582E4E6-CCC0-4151-9446-05680794C715}"/>
    <cellStyle name="Normal 3 3" xfId="327" xr:uid="{69475FA9-2A49-440C-9A28-50A1A088534F}"/>
    <cellStyle name="Normal 3 3 2" xfId="328" xr:uid="{2E80FBFB-7511-4F4A-95D0-B415122B75A4}"/>
    <cellStyle name="Normal 3 4" xfId="329" xr:uid="{67CC6B87-FD69-4FB4-9D60-066734D11288}"/>
    <cellStyle name="Normal 3 5" xfId="322" xr:uid="{1BB2F58F-86D1-47F1-80BE-96422DE50599}"/>
    <cellStyle name="Normal 3_Xl0000052" xfId="330" xr:uid="{29FDA755-9A63-4CA1-AED6-80B6CF4C5EA8}"/>
    <cellStyle name="Normal 4" xfId="331" xr:uid="{4DAA7548-E4DE-4790-922D-8AA3A051A69C}"/>
    <cellStyle name="Normal 4 2" xfId="332" xr:uid="{3DF244BF-23EC-4AAA-9621-D2AF508EC44F}"/>
    <cellStyle name="Normal 4 2 2" xfId="333" xr:uid="{F30F7D43-7EFA-45B0-B192-AE20284C409A}"/>
    <cellStyle name="Normal 4 2 2 2" xfId="334" xr:uid="{C9BE54B6-206C-4F2F-862F-41CD9ADF570D}"/>
    <cellStyle name="Normal 4 2 3" xfId="335" xr:uid="{10069CA4-BF1D-443C-9B8D-DF1C17F56CAD}"/>
    <cellStyle name="Normal 4 3" xfId="336" xr:uid="{22E6EBF9-9496-4A4C-AE03-333F4AC1B4CE}"/>
    <cellStyle name="Normal 4 3 2" xfId="337" xr:uid="{E841BAAB-8408-4B56-BEE0-1AE5EC72E6FD}"/>
    <cellStyle name="Normal 4 4" xfId="338" xr:uid="{F0AA7EA4-8FF4-4020-9835-8B28B381D856}"/>
    <cellStyle name="Normal 4 4 2" xfId="339" xr:uid="{B8DD8CBE-8D20-4022-AE88-7C85EDB8E112}"/>
    <cellStyle name="Normal 4 5" xfId="340" xr:uid="{6EF612F7-8DE5-4E18-B160-6C775AF927DC}"/>
    <cellStyle name="Normal 5" xfId="341" xr:uid="{F8DE6D6C-ED62-4256-BFFE-62E728B77A96}"/>
    <cellStyle name="Normal 5 2" xfId="342" xr:uid="{5894F557-A66B-4DD3-A42D-133689234BDA}"/>
    <cellStyle name="Normal 5 2 2" xfId="343" xr:uid="{C5DB4BBC-FEF1-4AE6-B05C-31585AA25DE6}"/>
    <cellStyle name="Normal 5 3" xfId="344" xr:uid="{C33DDA5B-4D7F-42F2-B7B6-F4D8D0EF138F}"/>
    <cellStyle name="Normal 6" xfId="345" xr:uid="{B063C85D-B141-432C-99A0-EBE1F55BCBF6}"/>
    <cellStyle name="Normal 6 2" xfId="346" xr:uid="{04C8F34B-8A04-4A20-AAAE-C76882C2BC50}"/>
    <cellStyle name="Normal 6 2 2" xfId="347" xr:uid="{BA67B0BC-6712-4C4B-8832-F73FEDDD718B}"/>
    <cellStyle name="Normal 6 3" xfId="348" xr:uid="{2B50CB89-6FF1-4065-8A58-6225E3986452}"/>
    <cellStyle name="Normal 7" xfId="349" xr:uid="{8EFC790F-70F8-4A8E-ACE0-D3650D72CB58}"/>
    <cellStyle name="Normal 7 2" xfId="350" xr:uid="{00EE1391-0899-4953-AACA-AFEB40FE1808}"/>
    <cellStyle name="Normal 8" xfId="351" xr:uid="{D2B28F5F-53EC-4D76-B9D0-8D1606215085}"/>
    <cellStyle name="Normal 8 2" xfId="352" xr:uid="{BF665096-6482-45BC-AAE4-1C32E4F4675A}"/>
    <cellStyle name="Normal 9" xfId="353" xr:uid="{41CDEBBC-2A2A-4A1B-93A1-033A140BB940}"/>
    <cellStyle name="Note" xfId="42" builtinId="10" customBuiltin="1"/>
    <cellStyle name="Note 2" xfId="354" xr:uid="{7F7494B3-80DF-4850-8E74-68DBE07DAE5A}"/>
    <cellStyle name="Note 2 2" xfId="355" xr:uid="{7DDEEC3D-3424-4614-852F-CC3A3DE4F899}"/>
    <cellStyle name="Note 2 2 2" xfId="356" xr:uid="{95837213-005B-4EA3-9B7C-4F7E63E3400D}"/>
    <cellStyle name="Note 2 3" xfId="357" xr:uid="{41BA66C3-9BC1-4686-BDAF-2C8E2C600AC1}"/>
    <cellStyle name="Output" xfId="43" builtinId="21" customBuiltin="1"/>
    <cellStyle name="Output 2" xfId="358" xr:uid="{308A7361-E401-467E-A923-6FEFCD8034C3}"/>
    <cellStyle name="Output 2 2" xfId="359" xr:uid="{CD90E2FE-3F34-4B0C-9182-E0DF971C6B97}"/>
    <cellStyle name="Per cent" xfId="360" xr:uid="{6A82E3ED-069C-4A72-B331-F4BEE93D6B2D}"/>
    <cellStyle name="Percent" xfId="44" builtinId="5"/>
    <cellStyle name="Percent 10" xfId="361" xr:uid="{710CCE82-EBC8-4389-B7C2-3B279BAB46C3}"/>
    <cellStyle name="Percent 11" xfId="362" xr:uid="{2E11E63C-5B01-42AC-9BE1-E3EF3E5DBD2F}"/>
    <cellStyle name="Percent 11 2" xfId="363" xr:uid="{E624F4B0-F10E-4A93-BF11-075EB1F05999}"/>
    <cellStyle name="Percent 11 2 2" xfId="364" xr:uid="{0B419F1D-E8A6-483F-BC01-47CBC533C8F4}"/>
    <cellStyle name="Percent 11 3" xfId="365" xr:uid="{5AADD3D2-50D5-48B7-B800-98AD541D3433}"/>
    <cellStyle name="Percent 12" xfId="366" xr:uid="{608DF5C5-9AC3-4833-A1A4-5ABB6A99976F}"/>
    <cellStyle name="Percent 12 2" xfId="367" xr:uid="{1F41C41A-1017-45C4-9EE4-2AFC19D7D4BC}"/>
    <cellStyle name="Percent 12 2 2" xfId="368" xr:uid="{9573C7CE-B10E-4196-A49F-19C262D3F829}"/>
    <cellStyle name="Percent 12 3" xfId="369" xr:uid="{42CB62CE-4E96-41C2-B524-08BD781A6985}"/>
    <cellStyle name="Percent 13" xfId="370" xr:uid="{81CEAF2B-667E-44B3-AAB4-F5ED72D16C48}"/>
    <cellStyle name="Percent 13 2" xfId="371" xr:uid="{EA08F847-7026-4D90-8A65-DDE9C6D5AAB6}"/>
    <cellStyle name="Percent 13 2 2" xfId="372" xr:uid="{EB6830AD-F09E-4F27-A219-E1FFCA2C79F0}"/>
    <cellStyle name="Percent 13 3" xfId="373" xr:uid="{7AC9046D-5221-484C-A3EE-9DD7245030F7}"/>
    <cellStyle name="Percent 14" xfId="374" xr:uid="{CB19DB53-CD85-427D-89AA-4AE1618653D1}"/>
    <cellStyle name="Percent 14 2" xfId="375" xr:uid="{2BD38879-30CB-4A3D-B7B3-3350CFAC12A1}"/>
    <cellStyle name="Percent 14 2 2" xfId="376" xr:uid="{3E1C3156-05B4-4AD3-BDA5-5BA647799EDC}"/>
    <cellStyle name="Percent 14 3" xfId="377" xr:uid="{C6458E17-8D12-46A3-BE4C-8F322DA27D75}"/>
    <cellStyle name="Percent 15" xfId="378" xr:uid="{049C6E5E-F29F-47D5-B451-0BCA352D8B51}"/>
    <cellStyle name="Percent 15 2" xfId="379" xr:uid="{CABFCBDD-4DAA-4C28-9083-3BB9FA7684F4}"/>
    <cellStyle name="Percent 15 2 2" xfId="380" xr:uid="{29BA1B02-8D13-48E4-995C-654FD849C180}"/>
    <cellStyle name="Percent 15 3" xfId="381" xr:uid="{08EA8476-3E68-4A33-A485-21C7908C4CF1}"/>
    <cellStyle name="Percent 16" xfId="382" xr:uid="{6E2CCF2C-0366-4F0D-9927-37C71C2C8B65}"/>
    <cellStyle name="Percent 16 2" xfId="383" xr:uid="{B5359408-DC08-4733-A8A6-99BF04C468BA}"/>
    <cellStyle name="Percent 16 2 2" xfId="384" xr:uid="{BDF95D45-301F-47D9-A39B-B5B370BEA615}"/>
    <cellStyle name="Percent 16 3" xfId="385" xr:uid="{BCA52F89-B3B7-4681-BA41-FED454FDB002}"/>
    <cellStyle name="Percent 17" xfId="50" xr:uid="{21557146-E172-496B-9EB5-036985061938}"/>
    <cellStyle name="Percent 18" xfId="386" xr:uid="{14850A8A-7119-45A1-8A01-AC5033010DCC}"/>
    <cellStyle name="Percent 18 2" xfId="387" xr:uid="{94F8FB46-2484-41D5-8D32-F5202E56D6DE}"/>
    <cellStyle name="Percent 18 2 2" xfId="388" xr:uid="{36F462F5-6CCC-46B9-8BF6-BB6233D58708}"/>
    <cellStyle name="Percent 18 3" xfId="389" xr:uid="{33F3F439-8213-474D-8D8B-08664E1FC55A}"/>
    <cellStyle name="Percent 2" xfId="390" xr:uid="{1FDF771F-3ABA-42CB-8CE4-F5A7ADCB1D33}"/>
    <cellStyle name="Percent 2 2" xfId="391" xr:uid="{408D3CF0-36A0-4225-A599-944DFF57D24C}"/>
    <cellStyle name="Percent 2 2 2" xfId="392" xr:uid="{C1DEC98C-4289-4766-B1B4-893C1A4AD46F}"/>
    <cellStyle name="Percent 2 2 2 2" xfId="393" xr:uid="{4D52DB23-52C2-4E87-A313-779F93CD0513}"/>
    <cellStyle name="Percent 2 2 3" xfId="394" xr:uid="{562D03D3-496B-4B0B-9A17-88390C0F34FE}"/>
    <cellStyle name="Percent 2 3" xfId="395" xr:uid="{80A6DA6E-FCB9-4E16-98BF-54288B082EAB}"/>
    <cellStyle name="Percent 2 3 2" xfId="396" xr:uid="{F618C624-5B88-4B4C-AAC2-95A13B46E378}"/>
    <cellStyle name="Percent 2 4" xfId="397" xr:uid="{0A1A92EF-8A59-4F6A-85C0-606D724AC6A7}"/>
    <cellStyle name="Percent 3" xfId="398" xr:uid="{29F2A818-04F0-4E75-B048-282F95E3AC89}"/>
    <cellStyle name="Percent 3 2" xfId="399" xr:uid="{70CFBC4A-ACF9-4F1E-AB41-C9BF8DA4E34E}"/>
    <cellStyle name="Percent 4" xfId="400" xr:uid="{3DF9C170-22D2-4F3F-802A-45715F76F313}"/>
    <cellStyle name="Percent 4 2" xfId="401" xr:uid="{51202190-B8DA-42BB-8520-8C0AB94963EE}"/>
    <cellStyle name="Percent 5" xfId="402" xr:uid="{1E2383C6-E5AF-474A-AFF5-89410E3D24C8}"/>
    <cellStyle name="Percent 5 2" xfId="403" xr:uid="{12602451-72D6-4AD8-B037-233E4BCA7C0C}"/>
    <cellStyle name="Percent 5 2 2" xfId="404" xr:uid="{323F9D88-D07A-4187-9B25-EAB4C1F414CB}"/>
    <cellStyle name="Percent 5 3" xfId="405" xr:uid="{9CA781AE-C478-4523-8476-B47D6976FF6E}"/>
    <cellStyle name="Percent 5 3 2" xfId="406" xr:uid="{DDC50F14-671D-4B06-8425-6F139A369FEC}"/>
    <cellStyle name="Percent 5 4" xfId="407" xr:uid="{11B2D4A9-0B40-4595-8850-6F84384022A5}"/>
    <cellStyle name="Percent 6" xfId="408" xr:uid="{E2E6F255-70EB-4E87-8DCB-46E3914CF820}"/>
    <cellStyle name="Percent 6 2" xfId="409" xr:uid="{D0BBC453-515F-448A-AEC6-EB87B2198052}"/>
    <cellStyle name="Percent 7" xfId="410" xr:uid="{DB52E610-E768-4BA3-A649-7983A88C0E68}"/>
    <cellStyle name="Percent 7 2" xfId="411" xr:uid="{B0D2E65A-05F6-46D3-8380-5F0A41D15D74}"/>
    <cellStyle name="Percent 7 2 2" xfId="412" xr:uid="{A797F2D2-063B-4DFA-8B7C-ED18EDBB7ACA}"/>
    <cellStyle name="Percent 7 3" xfId="413" xr:uid="{24BF44A0-C16B-445A-B743-5A577D10FB24}"/>
    <cellStyle name="Percent 8" xfId="414" xr:uid="{0F1C3B88-9DA3-43A9-AD81-ED24E9CD8C77}"/>
    <cellStyle name="Percent 8 2" xfId="415" xr:uid="{7DF4F6C0-E85B-4FAD-8E02-D1877BD9FE00}"/>
    <cellStyle name="Percent 8 2 2" xfId="416" xr:uid="{9A0B6ED1-A2B7-4AEC-AA51-5E6B5CD64F61}"/>
    <cellStyle name="Percent 8 3" xfId="417" xr:uid="{1200B4F3-5266-4FCB-8B9D-7A2E970C3309}"/>
    <cellStyle name="Percent 9" xfId="418" xr:uid="{416EBB5A-8A69-4983-974B-5789229A87E0}"/>
    <cellStyle name="Percent 9 2" xfId="419" xr:uid="{2FE28D0A-0919-4CA2-A459-8C44BDE21841}"/>
    <cellStyle name="Percent 9 2 2" xfId="420" xr:uid="{883F09E2-57DB-41C8-A4ED-289C5E9BB1A3}"/>
    <cellStyle name="Percent 9 3" xfId="421" xr:uid="{42C64B00-AB00-4641-B714-AF6DEDEE642E}"/>
    <cellStyle name="style1436018486897" xfId="422" xr:uid="{FEA962E8-E4B2-406A-8AE1-0CC1406BCA4F}"/>
    <cellStyle name="style1436018486897 2" xfId="423" xr:uid="{8B69A4FC-53EA-4A30-8A01-A74E0EFDC262}"/>
    <cellStyle name="style1436018486991" xfId="424" xr:uid="{1774DABB-B00E-4674-B29D-4091BECEFA95}"/>
    <cellStyle name="style1436018486991 2" xfId="425" xr:uid="{38915243-AB2A-4A6A-98B2-2A201E1036E3}"/>
    <cellStyle name="style1436018487288" xfId="426" xr:uid="{3605B6F1-4C97-4C98-BA89-05F79C9DEE82}"/>
    <cellStyle name="style1436018487288 2" xfId="427" xr:uid="{488A3568-0BCF-41A8-BF49-D6DDBFADEBA3}"/>
    <cellStyle name="style1436018487835" xfId="428" xr:uid="{B132081B-323C-4AFC-8580-BBE86ED4627C}"/>
    <cellStyle name="style1436018487835 2" xfId="429" xr:uid="{AF3B1D57-F607-4964-BF8D-94A95A2A6BEF}"/>
    <cellStyle name="style1436018488256" xfId="430" xr:uid="{C6170221-4253-49FA-8F43-3703345ADEBF}"/>
    <cellStyle name="style1436018488256 2" xfId="431" xr:uid="{9E18F474-74D6-4664-860C-8870BA6B4486}"/>
    <cellStyle name="style1436018488663" xfId="432" xr:uid="{E2D29A17-BED7-4DF0-9ACE-3548A4B3A612}"/>
    <cellStyle name="style1436018488663 2" xfId="433" xr:uid="{73CBA7AC-34A7-42BE-8693-B15584192BC3}"/>
    <cellStyle name="style1436022969960" xfId="434" xr:uid="{2D3F35E5-000F-4536-800C-36BC836EC167}"/>
    <cellStyle name="style1436022969960 2" xfId="435" xr:uid="{6C83CA5D-180D-48E8-B492-1AEA05F5E336}"/>
    <cellStyle name="style1436022970038" xfId="436" xr:uid="{0149D0A8-1701-4CA8-B00B-57A98A2337CB}"/>
    <cellStyle name="style1436022970038 2" xfId="437" xr:uid="{DEC65586-C316-4A83-A03E-868ADEC68E9A}"/>
    <cellStyle name="style1436022970100" xfId="438" xr:uid="{55DE5279-DA19-45B9-A082-9C76FBD6DA0B}"/>
    <cellStyle name="style1436022970100 2" xfId="439" xr:uid="{48ECFFB3-90DA-46C6-B7D6-26FCAE815F04}"/>
    <cellStyle name="style1436022970163" xfId="440" xr:uid="{59DDE436-C503-46A5-86BD-E416FFCFA5CB}"/>
    <cellStyle name="style1436022970163 2" xfId="441" xr:uid="{4538A32E-1BA4-4D11-BED9-0C1C3175C607}"/>
    <cellStyle name="style1436022970241" xfId="442" xr:uid="{B241E391-FB34-4B57-81C8-4E85C2703409}"/>
    <cellStyle name="style1436022970241 2" xfId="443" xr:uid="{7A7118B8-4F86-42CA-B058-B9A585F4F1E9}"/>
    <cellStyle name="style1436022970303" xfId="444" xr:uid="{2007A193-8BFD-479F-98CA-BBCB42E40E9D}"/>
    <cellStyle name="style1436022970303 2" xfId="445" xr:uid="{EBEC7D1E-08B1-47A4-B1D0-8C3B48F7D9C9}"/>
    <cellStyle name="style1436022970366" xfId="446" xr:uid="{6406F47D-E278-46D0-9ECA-593E5526EFF5}"/>
    <cellStyle name="style1436022970366 2" xfId="447" xr:uid="{CBA58D9E-1668-4662-B9C0-9570D791BB10}"/>
    <cellStyle name="style1436022970444" xfId="448" xr:uid="{CA8F7F4F-23D4-4168-8799-68024204C56E}"/>
    <cellStyle name="style1436022970444 2" xfId="449" xr:uid="{24333DBE-83BD-4A54-B507-72520F3A8CD0}"/>
    <cellStyle name="style1436022970506" xfId="450" xr:uid="{F1BB6350-E8A6-4077-B10D-BBDBD8DC4F92}"/>
    <cellStyle name="style1436022970506 2" xfId="451" xr:uid="{46A1549C-8015-4B26-9EC5-FB2D8D6D7FD1}"/>
    <cellStyle name="style1436022970569" xfId="452" xr:uid="{7641BC76-D638-4CC4-B610-091A93CE78FB}"/>
    <cellStyle name="style1436022970569 2" xfId="453" xr:uid="{7855008D-8FC4-45FB-A85C-DC3C57198570}"/>
    <cellStyle name="style1436022970631" xfId="454" xr:uid="{875E7370-217D-4D13-BA7C-62ED39068120}"/>
    <cellStyle name="style1436022970631 2" xfId="455" xr:uid="{577D5C8F-E0DF-41D7-8028-AA010BD07581}"/>
    <cellStyle name="style1436022970678" xfId="456" xr:uid="{A02B6A4D-6F9A-4FF8-945F-D78A1EEC6ACA}"/>
    <cellStyle name="style1436022970678 2" xfId="457" xr:uid="{0451B05E-61DD-4913-A49F-A0E36A5929EB}"/>
    <cellStyle name="style1436022970756" xfId="458" xr:uid="{E721FDD9-4C2C-4669-9A4C-ACAD1674A168}"/>
    <cellStyle name="style1436022970756 2" xfId="459" xr:uid="{53A518C8-7972-472C-865F-638CEB0F8F18}"/>
    <cellStyle name="style1436022970819" xfId="460" xr:uid="{F71ACBE2-9CB8-45D2-A714-90EC25E11649}"/>
    <cellStyle name="style1436022970819 2" xfId="461" xr:uid="{0F839AA8-F1FA-4D46-BBE4-042CB2BD623A}"/>
    <cellStyle name="style1436022970881" xfId="462" xr:uid="{1FC70621-A0B8-4B22-93F4-6D6F390ECDAC}"/>
    <cellStyle name="style1436022970881 2" xfId="463" xr:uid="{FAA0347D-B2AA-40C4-997B-EFC0DF59C74C}"/>
    <cellStyle name="style1436022970928" xfId="464" xr:uid="{B2A49A4B-2F8E-49AA-931F-D56C6660747F}"/>
    <cellStyle name="style1436022970928 2" xfId="465" xr:uid="{C6D19695-D31E-4CB3-939E-EC58E24ABCEE}"/>
    <cellStyle name="style1436022970991" xfId="466" xr:uid="{DCF606F3-9D6B-4F50-9AEF-133DFDD92304}"/>
    <cellStyle name="style1436022970991 2" xfId="467" xr:uid="{74F567A3-64E2-493E-BD1E-4C92E1EA08BD}"/>
    <cellStyle name="style1436022971085" xfId="468" xr:uid="{AF60B5F1-DCA7-43AB-9784-11D6FF50F9ED}"/>
    <cellStyle name="style1436022971085 2" xfId="469" xr:uid="{58CA8C4E-30A8-415B-AFF0-30EC2883F56F}"/>
    <cellStyle name="style1436022971131" xfId="470" xr:uid="{8044D908-E28B-453C-8411-7C512A766479}"/>
    <cellStyle name="style1436022971131 2" xfId="471" xr:uid="{1C941304-25F0-4487-AF16-CB99E1377ADD}"/>
    <cellStyle name="style1436022971194" xfId="472" xr:uid="{2D8E7D3F-5A90-4468-95F6-F805606B8051}"/>
    <cellStyle name="style1436022971194 2" xfId="473" xr:uid="{E4A36927-28C9-4247-AE6F-12BC768171BB}"/>
    <cellStyle name="style1436022971256" xfId="474" xr:uid="{6A353874-6A7A-4278-A37A-22AD085253F3}"/>
    <cellStyle name="style1436022971256 2" xfId="475" xr:uid="{67458B94-5B4B-4A0B-9638-E2B11A6DA214}"/>
    <cellStyle name="style1436022971319" xfId="476" xr:uid="{2758952A-0233-4206-B83D-09355B333141}"/>
    <cellStyle name="style1436022971319 2" xfId="477" xr:uid="{D0C62FD5-409A-47AA-9070-77792CF36EF9}"/>
    <cellStyle name="style1436022971397" xfId="478" xr:uid="{D03FEE90-87E6-4B73-A8F3-40FA73F5E805}"/>
    <cellStyle name="style1436022971397 2" xfId="479" xr:uid="{3A916327-34DC-4A20-B158-E778A883C6DF}"/>
    <cellStyle name="style1436022971444" xfId="480" xr:uid="{0682D00E-5D3B-4B55-9207-CB1AF97EF0C9}"/>
    <cellStyle name="style1436022971444 2" xfId="481" xr:uid="{8C4B2B86-41B5-4DB8-93AD-9A5492ACE10B}"/>
    <cellStyle name="style1436022971506" xfId="482" xr:uid="{8E0093C7-FF00-4239-9BA9-78B28BDEE82F}"/>
    <cellStyle name="style1436022971506 2" xfId="483" xr:uid="{587086E0-E016-4490-8007-FEAF90D0C773}"/>
    <cellStyle name="style1436022971569" xfId="484" xr:uid="{F489E168-4BCD-488F-815C-5AF92987A534}"/>
    <cellStyle name="style1436022971569 2" xfId="485" xr:uid="{B51EFB6D-BA97-476C-B1FE-B7B633536EBA}"/>
    <cellStyle name="style1436022971741" xfId="486" xr:uid="{08977548-DD3F-4CB0-A271-246C4102C13C}"/>
    <cellStyle name="style1436022971741 2" xfId="487" xr:uid="{BA91167E-65AC-417D-A3DB-07020526B14F}"/>
    <cellStyle name="style1436022971788" xfId="488" xr:uid="{1AF1F53C-6687-4C7B-965F-F5548B349FCF}"/>
    <cellStyle name="style1436022971788 2" xfId="489" xr:uid="{997642E9-B5F4-41EB-B700-6ED9F12BBBD1}"/>
    <cellStyle name="style1436022971850" xfId="490" xr:uid="{D937D0B1-ADCB-4FC1-AFB3-FA4E1BD26FBE}"/>
    <cellStyle name="style1436022971850 2" xfId="491" xr:uid="{B4F6A2B5-5236-4C73-A957-9204446CE2EB}"/>
    <cellStyle name="style1436022971913" xfId="492" xr:uid="{58292159-783B-4654-B290-EE17E327909C}"/>
    <cellStyle name="style1436022971913 2" xfId="493" xr:uid="{60400041-CAA3-4D87-9DA6-B2FA43D3B563}"/>
    <cellStyle name="style1436022971960" xfId="494" xr:uid="{DD006850-B8DC-4999-8596-D88B63E3C316}"/>
    <cellStyle name="style1436022971960 2" xfId="495" xr:uid="{29A16675-47C2-42DE-B53C-AA01AA28732B}"/>
    <cellStyle name="style1436022972022" xfId="496" xr:uid="{EC829931-43A0-49B4-8C5C-327A9B4FA32F}"/>
    <cellStyle name="style1436022972022 2" xfId="497" xr:uid="{BEB9631E-0E18-486B-A0CC-55589D7B17E6}"/>
    <cellStyle name="style1436022972085" xfId="498" xr:uid="{1A274AD8-E565-4728-AC79-1620F3908667}"/>
    <cellStyle name="style1436022972085 2" xfId="499" xr:uid="{8F050386-703B-46B7-B37D-48747DE71B3A}"/>
    <cellStyle name="style1436022972131" xfId="500" xr:uid="{0831A0E5-5F91-4A0D-980A-0BAA84686C87}"/>
    <cellStyle name="style1436022972131 2" xfId="501" xr:uid="{970D2D95-E51A-4F79-8C00-78BD6A8E9374}"/>
    <cellStyle name="style1436022972194" xfId="502" xr:uid="{1A1CFB3D-D6E2-4081-81FD-2D2F1F45AC9D}"/>
    <cellStyle name="style1436022972194 2" xfId="503" xr:uid="{98A04E95-8B22-47F1-B7D8-D9616AB515B8}"/>
    <cellStyle name="style1436022972256" xfId="504" xr:uid="{ED9F01ED-4927-41AF-B682-8CD5ED70AC3D}"/>
    <cellStyle name="style1436022972256 2" xfId="505" xr:uid="{61B35057-4A24-4BAB-8A7E-3BF8284315EA}"/>
    <cellStyle name="style1436022972319" xfId="506" xr:uid="{9B288535-B2AE-469C-850B-D583464FF21D}"/>
    <cellStyle name="style1436022972319 2" xfId="507" xr:uid="{7C48D8F6-67D8-427A-A890-8FE97382CB48}"/>
    <cellStyle name="style1436022972366" xfId="508" xr:uid="{5707B2E3-5337-452E-B301-F64628DC8542}"/>
    <cellStyle name="style1436022972366 2" xfId="509" xr:uid="{55DC62F4-1DE4-4591-9B6B-9EF7F1CCE14A}"/>
    <cellStyle name="style1436022972413" xfId="510" xr:uid="{2A12146A-15A8-4AB9-8993-52F0A1861F82}"/>
    <cellStyle name="style1436022972413 2" xfId="511" xr:uid="{7D4246EA-4AAB-4489-BE27-90D8D1E69033}"/>
    <cellStyle name="style1436022972600" xfId="512" xr:uid="{4644C9F3-4BFE-4E64-8AAD-160EBF9F3CE3}"/>
    <cellStyle name="style1436022972600 2" xfId="513" xr:uid="{5F7DAA9B-5288-4DA4-A883-54A460BB5BF3}"/>
    <cellStyle name="style1436022972663" xfId="514" xr:uid="{6E6F7BB5-0EB9-4095-898C-B10BA164BC9C}"/>
    <cellStyle name="style1436022972663 2" xfId="515" xr:uid="{CBF777FD-05A4-424A-B6CB-9594C4A39293}"/>
    <cellStyle name="style1436022972725" xfId="516" xr:uid="{A2E68320-7ED6-49A6-AAB0-4A8380D8C767}"/>
    <cellStyle name="style1436022972725 2" xfId="517" xr:uid="{0F741AE0-1A4D-4773-9C02-52B084F1D3F6}"/>
    <cellStyle name="style1436022972772" xfId="518" xr:uid="{38ECCF64-ACB1-42B7-B6FD-F4FDB385E13C}"/>
    <cellStyle name="style1436022972772 2" xfId="519" xr:uid="{1248CCAB-CE45-4BF3-81A3-7C2ED3549367}"/>
    <cellStyle name="style1436022972819" xfId="520" xr:uid="{10DBEED1-D6FA-4E3E-95FE-4243393F0B52}"/>
    <cellStyle name="style1436022972819 2" xfId="521" xr:uid="{6A6D7CC2-43CA-4E4E-9C1E-6FE8F41FEFBA}"/>
    <cellStyle name="style1436023336147" xfId="522" xr:uid="{5291E63B-8F25-48E1-988A-A033C7597F38}"/>
    <cellStyle name="style1436023336147 2" xfId="523" xr:uid="{8E4467AB-DAE9-490A-A3A9-BE598A4BA9C8}"/>
    <cellStyle name="style1436023336225" xfId="524" xr:uid="{705279C1-91D8-4105-A5E1-912CE89EC8EF}"/>
    <cellStyle name="style1436023336225 2" xfId="525" xr:uid="{C51290C2-2A28-436D-BBAD-7B518A81EB5A}"/>
    <cellStyle name="style1436023336288" xfId="526" xr:uid="{4E54BB42-FF8A-4DA6-A53D-63707ADCA80C}"/>
    <cellStyle name="style1436023336288 2" xfId="527" xr:uid="{7F0D9F46-B65C-4D89-966E-DDCF9B3DD760}"/>
    <cellStyle name="style1436023336366" xfId="528" xr:uid="{545E8EE5-BBC9-468C-B5F2-2C4F46C3C814}"/>
    <cellStyle name="style1436023336366 2" xfId="529" xr:uid="{2BA74A09-67A7-4365-8C35-429278B24969}"/>
    <cellStyle name="style1436023336428" xfId="530" xr:uid="{99DC555D-6A8F-4302-9D44-BF8A1D524E40}"/>
    <cellStyle name="style1436023336428 2" xfId="531" xr:uid="{08F1225A-3BA4-4440-9176-0786C36B9286}"/>
    <cellStyle name="style1436023336506" xfId="532" xr:uid="{E0137A87-1D9B-41B2-9C72-6F33AB1E2D10}"/>
    <cellStyle name="style1436023336506 2" xfId="533" xr:uid="{7F7A10BE-CFA9-49CD-A480-644DC5361092}"/>
    <cellStyle name="style1436023336569" xfId="534" xr:uid="{EB2E1265-7676-4AC8-B4F1-A1CC471C1A79}"/>
    <cellStyle name="style1436023336569 2" xfId="535" xr:uid="{07795325-80AA-46B2-8BCA-BB398FD5F08E}"/>
    <cellStyle name="style1436023336647" xfId="536" xr:uid="{BE9A6D81-E7D6-4329-AD24-64C071C4FA24}"/>
    <cellStyle name="style1436023336647 2" xfId="537" xr:uid="{65C5D4CA-9122-47C0-B3C0-AA800A577DFE}"/>
    <cellStyle name="style1436023336710" xfId="538" xr:uid="{13C23D17-1DC0-459D-9180-49C9F1516CE7}"/>
    <cellStyle name="style1436023336710 2" xfId="539" xr:uid="{05663EE2-CFAD-4009-82E1-BFB5DFAA1BAF}"/>
    <cellStyle name="style1436023336772" xfId="540" xr:uid="{4E1D2D35-A259-4787-AD3E-1CB4828723DA}"/>
    <cellStyle name="style1436023336772 2" xfId="541" xr:uid="{8D193A53-70B3-467C-A081-3580563638B5}"/>
    <cellStyle name="style1436023336835" xfId="542" xr:uid="{33D2FD0B-6606-4B36-923C-4CDB6A9EABA0}"/>
    <cellStyle name="style1436023336835 2" xfId="543" xr:uid="{C32D3D76-27FE-4376-893D-E6ABE326F603}"/>
    <cellStyle name="style1436023336897" xfId="544" xr:uid="{82A2F9EF-D8DA-49FE-8267-D05A215FC9AE}"/>
    <cellStyle name="style1436023336897 2" xfId="545" xr:uid="{E707C807-686B-4470-82B8-4EA937C2F9C4}"/>
    <cellStyle name="style1436023336960" xfId="546" xr:uid="{3A977237-2858-4ECE-A7D2-961F8E3FB8BC}"/>
    <cellStyle name="style1436023336960 2" xfId="547" xr:uid="{1EE37D4E-A7DB-423F-B042-12409ACFF7EF}"/>
    <cellStyle name="style1436023337022" xfId="548" xr:uid="{12CABDC0-DF09-4C9C-8A05-896EC0C91D50}"/>
    <cellStyle name="style1436023337022 2" xfId="549" xr:uid="{DDA7CF88-C606-463E-8F0E-1BBB6A935D78}"/>
    <cellStyle name="style1436023337100" xfId="550" xr:uid="{A56CDD74-2013-4505-971D-B4F5085E59C9}"/>
    <cellStyle name="style1436023337100 2" xfId="551" xr:uid="{69786094-2506-42A8-98CE-36A59BC5C40A}"/>
    <cellStyle name="style1436023337163" xfId="552" xr:uid="{C133D7E7-B6A4-4D4B-8662-1CA59414A20A}"/>
    <cellStyle name="style1436023337163 2" xfId="553" xr:uid="{80A9823D-A268-4793-9086-8C5F13A3DF37}"/>
    <cellStyle name="style1436023337241" xfId="554" xr:uid="{4A1C1727-FD3C-4524-9EE5-03D2EC00C0C3}"/>
    <cellStyle name="style1436023337241 2" xfId="555" xr:uid="{8F1F5F88-C919-4C7B-9D90-D67EAA30EE40}"/>
    <cellStyle name="style1436023337335" xfId="556" xr:uid="{8B025804-14E1-4FF1-B23C-A3D19FA3F2F4}"/>
    <cellStyle name="style1436023337335 2" xfId="557" xr:uid="{AF0DC62C-FBF1-4EC5-B495-B80CDD6BF7A2}"/>
    <cellStyle name="style1436023337381" xfId="558" xr:uid="{478A13F2-A0F2-4777-863A-C0940A175DAF}"/>
    <cellStyle name="style1436023337381 2" xfId="559" xr:uid="{517638E1-680D-44E5-B26A-A9BE7AFDAF26}"/>
    <cellStyle name="style1436023337444" xfId="560" xr:uid="{6EE0065D-BE42-46A8-B1A3-A9F3ED547A57}"/>
    <cellStyle name="style1436023337444 2" xfId="561" xr:uid="{D2711F07-CE0C-42AB-BCE3-0731C5514430}"/>
    <cellStyle name="style1436023337506" xfId="562" xr:uid="{CA1F09AD-35BC-42E3-A3C8-D41E68FC5CEF}"/>
    <cellStyle name="style1436023337506 2" xfId="563" xr:uid="{A2726F82-A508-41AD-8016-D5BA42372390}"/>
    <cellStyle name="style1436023337585" xfId="564" xr:uid="{ADB07CE8-7181-4830-B0F9-79BE946B63D2}"/>
    <cellStyle name="style1436023337585 2" xfId="565" xr:uid="{84B61785-17C0-4D60-B570-CA3BFE3DC859}"/>
    <cellStyle name="style1436023337663" xfId="566" xr:uid="{2DB7D130-104D-4E70-8478-E73BF90D9F77}"/>
    <cellStyle name="style1436023337663 2" xfId="567" xr:uid="{4FD3394E-983D-4C88-B45F-020F70A25F9A}"/>
    <cellStyle name="style1436023337710" xfId="568" xr:uid="{F47C2B2B-F7A7-438B-B1B0-FF4334EA471C}"/>
    <cellStyle name="style1436023337710 2" xfId="569" xr:uid="{31F4EACF-EAF6-404D-8D41-72E0BCB85A63}"/>
    <cellStyle name="style1436023337772" xfId="570" xr:uid="{9002A83A-2AB5-4D2E-87FD-B68DBF1321C5}"/>
    <cellStyle name="style1436023337772 2" xfId="571" xr:uid="{CF9FEA7C-42DB-4617-982C-B2D7D16A5A30}"/>
    <cellStyle name="style1436023337944" xfId="572" xr:uid="{90597318-8815-482E-9481-98FCEE115522}"/>
    <cellStyle name="style1436023337944 2" xfId="573" xr:uid="{6819B523-C3D3-4547-AAA2-E4C9294844C3}"/>
    <cellStyle name="style1436023338006" xfId="574" xr:uid="{76F90933-0CD9-4318-A767-EB44897C80B3}"/>
    <cellStyle name="style1436023338006 2" xfId="575" xr:uid="{76D39A2C-6524-4FA0-ACF0-425E51B9745B}"/>
    <cellStyle name="style1436023338069" xfId="576" xr:uid="{EF56C769-B95F-4662-9F8E-7449D749D3BA}"/>
    <cellStyle name="style1436023338069 2" xfId="577" xr:uid="{597E3B9D-D331-4836-8BFF-67E0B45295C4}"/>
    <cellStyle name="style1436023338116" xfId="578" xr:uid="{C2D00F22-73DE-4C62-BD1A-B64CC6DB749A}"/>
    <cellStyle name="style1436023338116 2" xfId="579" xr:uid="{7CD26536-9A3A-4B2F-B5D6-7BA2AE2EDC36}"/>
    <cellStyle name="style1436023338178" xfId="580" xr:uid="{ECB7057A-9001-443C-88EB-720BB092347F}"/>
    <cellStyle name="style1436023338178 2" xfId="581" xr:uid="{9287F4C2-BF8C-4635-A6AE-F83321CF4E01}"/>
    <cellStyle name="style1436023338225" xfId="582" xr:uid="{5657AA57-66BB-4F70-A2D8-8EE11AE0F506}"/>
    <cellStyle name="style1436023338225 2" xfId="583" xr:uid="{B2EDC60B-0085-4A78-960D-7ABFA8AC457B}"/>
    <cellStyle name="style1436023338288" xfId="584" xr:uid="{F49D55E4-4BF3-4E30-A96C-679FD9496CFE}"/>
    <cellStyle name="style1436023338288 2" xfId="585" xr:uid="{2E4DBFBF-53EC-4CA3-97DC-E4738C834B16}"/>
    <cellStyle name="style1436023338335" xfId="586" xr:uid="{F8C53ABA-9C8C-4C13-B882-9CDAC07D03B6}"/>
    <cellStyle name="style1436023338335 2" xfId="587" xr:uid="{B293CF2E-F39A-455E-BABF-C9D9894A2250}"/>
    <cellStyle name="style1436023338397" xfId="588" xr:uid="{B390AB10-82A5-49DD-9ECB-2CE97D6D065E}"/>
    <cellStyle name="style1436023338397 2" xfId="589" xr:uid="{3AE1DDA0-4FAF-4D9C-ABB8-301702E99768}"/>
    <cellStyle name="style1436023338444" xfId="590" xr:uid="{3A5B3826-4665-4736-B49F-FE4C6B2C3B7E}"/>
    <cellStyle name="style1436023338444 2" xfId="591" xr:uid="{D5177A30-C51A-45E7-BDFF-8A1B88E8FFE1}"/>
    <cellStyle name="style1436023338522" xfId="592" xr:uid="{90407D8B-146D-480A-A580-A5B870D635A1}"/>
    <cellStyle name="style1436023338522 2" xfId="593" xr:uid="{3A0130BA-773F-410B-96E9-F5857BDAE8A1}"/>
    <cellStyle name="style1436023338585" xfId="594" xr:uid="{73E0CCAD-4D14-4393-AE49-67F3C9DE67F6}"/>
    <cellStyle name="style1436023338585 2" xfId="595" xr:uid="{A9B30FF5-0350-4A08-B792-DDA023052835}"/>
    <cellStyle name="style1436023338631" xfId="596" xr:uid="{4EBBEA19-C10C-4A58-A220-CB31F6C114AF}"/>
    <cellStyle name="style1436023338631 2" xfId="597" xr:uid="{50890A1E-72E2-46AC-9BD3-E7B87EAFF5BD}"/>
    <cellStyle name="style1436023338678" xfId="598" xr:uid="{4FBAA4B2-FE99-4BAA-8C05-C2CEAF18DD42}"/>
    <cellStyle name="style1436023338678 2" xfId="599" xr:uid="{E2B0A6A4-515F-4F04-AED1-1A2DABB7640F}"/>
    <cellStyle name="style1436023338897" xfId="600" xr:uid="{9C09037B-4D21-4F87-9D34-957F1AE2F9A8}"/>
    <cellStyle name="style1436023338897 2" xfId="601" xr:uid="{D0207EF8-03AE-40AF-B43F-0DB9DE952372}"/>
    <cellStyle name="style1436023338960" xfId="602" xr:uid="{5803AEFF-B32D-4167-A59B-3527B4E02E69}"/>
    <cellStyle name="style1436023338960 2" xfId="603" xr:uid="{B4A9C175-22B1-4020-B69B-3E065EB6D2C1}"/>
    <cellStyle name="style1436023339022" xfId="604" xr:uid="{5E197AF7-5C9D-491A-A4C5-802294F0C4C8}"/>
    <cellStyle name="style1436023339022 2" xfId="605" xr:uid="{D46F03A0-099B-498E-89E2-DD560DCF252E}"/>
    <cellStyle name="style1436023339085" xfId="606" xr:uid="{C0A81A05-B29D-49A9-89DF-8A9844A892D7}"/>
    <cellStyle name="style1436023339085 2" xfId="607" xr:uid="{64AA440C-8C1F-4F6A-BC21-C83F60D90C84}"/>
    <cellStyle name="style1436023339131" xfId="608" xr:uid="{A1B7C63C-268C-497B-8238-F401A4C2C4AE}"/>
    <cellStyle name="style1436023339131 2" xfId="609" xr:uid="{904EEE38-2B41-418C-AA89-F2F867219618}"/>
    <cellStyle name="style1436038414350" xfId="610" xr:uid="{52DEF9C9-D296-400E-9A1E-4F08525134B9}"/>
    <cellStyle name="style1436038414350 2" xfId="611" xr:uid="{C2CA7FEA-6E16-4007-80BC-4C7A158A3CD4}"/>
    <cellStyle name="style1436038414491" xfId="612" xr:uid="{3F96699A-330C-419C-A87C-DD763C3EAED1}"/>
    <cellStyle name="style1436038414491 2" xfId="613" xr:uid="{268C4FA2-8758-4473-ABD8-115DBC0EB4FC}"/>
    <cellStyle name="style1436038414585" xfId="614" xr:uid="{52630419-419A-45D8-893B-ED15FF67E59E}"/>
    <cellStyle name="style1436038414585 2" xfId="615" xr:uid="{735970D6-4A75-45C7-8C7F-1D072A907CD9}"/>
    <cellStyle name="style1436038414694" xfId="616" xr:uid="{90EF4D76-36D4-42AF-AD50-921AB0F72B0E}"/>
    <cellStyle name="style1436038414694 2" xfId="617" xr:uid="{1F540F83-FE51-4570-BF06-20B5CBB8EEF1}"/>
    <cellStyle name="style1436038414788" xfId="618" xr:uid="{DA21595B-2CD4-4D13-8BD2-76E364022999}"/>
    <cellStyle name="style1436038414788 2" xfId="619" xr:uid="{F8A7BCC7-9792-4C96-88D8-D62851688C91}"/>
    <cellStyle name="style1436038414897" xfId="620" xr:uid="{B74192B3-4B4B-4F34-A40F-AE946B56BBD9}"/>
    <cellStyle name="style1436038414897 2" xfId="621" xr:uid="{63E28B70-FF72-4140-9ABD-FD39AEA18A28}"/>
    <cellStyle name="style1436038415022" xfId="622" xr:uid="{4662185B-9AFA-4DD8-806F-134C407BF5E5}"/>
    <cellStyle name="style1436038415022 2" xfId="623" xr:uid="{5853CC7F-1521-45E4-814F-CF421F941DCD}"/>
    <cellStyle name="style1436038415100" xfId="624" xr:uid="{A3E761A1-5552-4D44-A571-A896B671BEE1}"/>
    <cellStyle name="style1436038415100 2" xfId="625" xr:uid="{6109235D-5309-4842-8D7A-BF6AF6B9EDCE}"/>
    <cellStyle name="style1436038415194" xfId="626" xr:uid="{6F4B9686-E726-4E55-A61A-E123143C79EF}"/>
    <cellStyle name="style1436038415194 2" xfId="627" xr:uid="{D31CF260-10B5-43BC-8C0F-3C84EDE8B60D}"/>
    <cellStyle name="style1436038415272" xfId="628" xr:uid="{0BACCBEC-B92E-4166-845E-79D8EBF4B3FE}"/>
    <cellStyle name="style1436038415272 2" xfId="629" xr:uid="{8808E891-E21F-4AEA-BC45-D135A9D88D3F}"/>
    <cellStyle name="style1436038415350" xfId="630" xr:uid="{666F13FF-C9D3-47A8-A767-F8B749896F25}"/>
    <cellStyle name="style1436038415350 2" xfId="631" xr:uid="{7541BD92-B079-49C6-8E18-282439794C8E}"/>
    <cellStyle name="style1436038415428" xfId="632" xr:uid="{60B88261-F467-4B9E-A6C8-BFE0A1738C26}"/>
    <cellStyle name="style1436038415428 2" xfId="633" xr:uid="{8828DAC4-0B25-4109-88C1-A4E392524F31}"/>
    <cellStyle name="style1436038415506" xfId="634" xr:uid="{97F4C77E-0907-4732-86BC-8779BFE1B2F7}"/>
    <cellStyle name="style1436038415506 2" xfId="635" xr:uid="{547D7CA3-A4E9-4FBC-B3CC-0F63DD312A27}"/>
    <cellStyle name="style1436040031959" xfId="636" xr:uid="{3B6BF42F-FF99-4CA1-8635-3176791905F6}"/>
    <cellStyle name="style1436040031959 2" xfId="637" xr:uid="{A5683100-53C9-419C-9725-5077DF414F5B}"/>
    <cellStyle name="style1436040032052" xfId="638" xr:uid="{677FCB9E-266E-4845-A812-4D277F6C3700}"/>
    <cellStyle name="style1436040032052 2" xfId="639" xr:uid="{54A403A2-6B50-4FC3-A755-67A7445C09C4}"/>
    <cellStyle name="style1436040032115" xfId="640" xr:uid="{59DC87E2-2399-4774-ACBE-A71F02456241}"/>
    <cellStyle name="style1436040032115 2" xfId="641" xr:uid="{9CB4CC1F-C5BF-4ADA-8E9D-17266A41D59B}"/>
    <cellStyle name="style1436040032193" xfId="642" xr:uid="{EDC5504D-19B5-4EA1-BD7E-C09C923B8A48}"/>
    <cellStyle name="style1436040032193 2" xfId="643" xr:uid="{6814D088-DB6A-4E90-ACD2-37712A2C4D6B}"/>
    <cellStyle name="style1436040032256" xfId="644" xr:uid="{4FE6A54B-79AC-4F59-AB51-5915F8331C03}"/>
    <cellStyle name="style1436040032256 2" xfId="645" xr:uid="{1F7B6113-A2C2-491D-93ED-FA361A48C5D6}"/>
    <cellStyle name="style1436040032334" xfId="646" xr:uid="{5BA1334C-BB9D-4BAC-AAB4-1EA181C38663}"/>
    <cellStyle name="style1436040032334 2" xfId="647" xr:uid="{6E6742F6-3B3D-4291-BAAB-872636A59A8C}"/>
    <cellStyle name="style1436040032412" xfId="648" xr:uid="{6ED5E635-B6EC-46BC-8C71-3D925A5FCB75}"/>
    <cellStyle name="style1436040032412 2" xfId="649" xr:uid="{947E5413-61F4-4D10-BE55-AA4C62302C57}"/>
    <cellStyle name="style1436040032490" xfId="650" xr:uid="{587FB7CE-1A7D-4103-BD14-9D5300044E93}"/>
    <cellStyle name="style1436040032490 2" xfId="651" xr:uid="{B1FBE9AE-F46E-41A1-ADD5-A8C0A3B42B3C}"/>
    <cellStyle name="style1436040032568" xfId="652" xr:uid="{A98D9BD4-5CDC-4202-AAE1-73FB6065A8DF}"/>
    <cellStyle name="style1436040032568 2" xfId="653" xr:uid="{816305C7-C825-4E7A-9443-5F7D6E6662F1}"/>
    <cellStyle name="style1436040032646" xfId="654" xr:uid="{13E3DD4A-A8F2-4099-B136-D68F93921F27}"/>
    <cellStyle name="style1436040032646 2" xfId="655" xr:uid="{A249E8D7-A9E4-4389-ADF1-16AA24467BC7}"/>
    <cellStyle name="style1436040032818" xfId="656" xr:uid="{6C9831CD-519F-40B3-BFB6-3FC60CFE66EE}"/>
    <cellStyle name="style1436040032818 2" xfId="657" xr:uid="{0588A2AA-EBB7-40C8-86D0-C499FD7C4646}"/>
    <cellStyle name="style1436040032896" xfId="658" xr:uid="{CECB9D7A-C22F-4B85-A617-89C9FD5FCEDA}"/>
    <cellStyle name="style1436040032896 2" xfId="659" xr:uid="{D7322DF2-0DD1-440C-B32A-528DB5FEEE77}"/>
    <cellStyle name="Title" xfId="45" builtinId="15" customBuiltin="1"/>
    <cellStyle name="Title 2" xfId="660" xr:uid="{760384AF-77B9-4ECC-84B9-7F0262E39F91}"/>
    <cellStyle name="Title 2 2" xfId="661" xr:uid="{5B4DEF02-79CA-4DCA-B6AF-42D743D91BF1}"/>
    <cellStyle name="Total" xfId="46" builtinId="25" customBuiltin="1"/>
    <cellStyle name="Total 2" xfId="662" xr:uid="{C7C9F996-84A9-441D-AE7B-7BEF3516E7B9}"/>
    <cellStyle name="Total 2 2" xfId="663" xr:uid="{7CC4ED93-485E-49DD-BDA4-5A118F133D7D}"/>
    <cellStyle name="Warning Text" xfId="47" builtinId="11" customBuiltin="1"/>
    <cellStyle name="Warning Text 2" xfId="664" xr:uid="{D6921890-A9EE-417F-91E8-4A411A12F3B1}"/>
    <cellStyle name="Warning Text 2 2" xfId="665" xr:uid="{CB8670B5-74CF-4D3D-A452-AAF2077121A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9999"/>
      <rgbColor rgb="00333366"/>
      <rgbColor rgb="00C5C5C5"/>
      <rgbColor rgb="00993366"/>
      <rgbColor rgb="00FFDC5D"/>
      <rgbColor rgb="00800000"/>
      <rgbColor rgb="00CCCCFF"/>
      <rgbColor rgb="00666666"/>
      <rgbColor rgb="0080D6D2"/>
      <rgbColor rgb="00008000"/>
      <rgbColor rgb="0099CC00"/>
      <rgbColor rgb="00FFAA2D"/>
      <rgbColor rgb="00FF3B3B"/>
      <rgbColor rgb="007979FF"/>
      <rgbColor rgb="003737FF"/>
      <rgbColor rgb="00FFFF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119064</xdr:colOff>
      <xdr:row>3</xdr:row>
      <xdr:rowOff>153280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F6D39ED-92BE-41DF-A291-ACB9AFF09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043238" cy="6390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166688</xdr:colOff>
      <xdr:row>3</xdr:row>
      <xdr:rowOff>153280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9B60AC-2A90-4301-B7BD-58FE35516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43238" cy="639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7E61-9D6F-40C1-A30F-3CA21F31D6FA}">
  <dimension ref="A5:M82"/>
  <sheetViews>
    <sheetView showGridLines="0" tabSelected="1" topLeftCell="A21" workbookViewId="0">
      <selection activeCell="L41" sqref="L41"/>
    </sheetView>
  </sheetViews>
  <sheetFormatPr defaultRowHeight="12.75" x14ac:dyDescent="0.2"/>
  <cols>
    <col min="1" max="1" width="9.140625" style="22"/>
    <col min="2" max="2" width="7.85546875" style="22" customWidth="1"/>
    <col min="3" max="3" width="7.140625" style="30" bestFit="1" customWidth="1"/>
    <col min="4" max="4" width="10.5703125" style="30" bestFit="1" customWidth="1"/>
    <col min="5" max="5" width="9.140625" style="30"/>
    <col min="6" max="6" width="13.7109375" style="30" bestFit="1" customWidth="1"/>
    <col min="7" max="7" width="11.28515625" style="30" bestFit="1" customWidth="1"/>
    <col min="8" max="8" width="9" style="30" bestFit="1" customWidth="1"/>
    <col min="9" max="10" width="9.140625" style="30"/>
    <col min="11" max="16384" width="9.140625" style="22"/>
  </cols>
  <sheetData>
    <row r="5" spans="1:10" s="6" customFormat="1" x14ac:dyDescent="0.2">
      <c r="A5" s="2" t="s">
        <v>12</v>
      </c>
      <c r="B5" s="3"/>
      <c r="C5" s="3"/>
      <c r="D5" s="4"/>
      <c r="E5" s="5"/>
      <c r="F5" s="5"/>
      <c r="G5" s="5"/>
      <c r="H5" s="5"/>
      <c r="I5" s="5"/>
      <c r="J5" s="5"/>
    </row>
    <row r="6" spans="1:10" s="6" customFormat="1" x14ac:dyDescent="0.2">
      <c r="A6" s="1" t="s">
        <v>26</v>
      </c>
      <c r="B6" s="3"/>
      <c r="C6" s="3"/>
      <c r="D6" s="4"/>
      <c r="E6" s="5"/>
      <c r="F6" s="5"/>
      <c r="G6" s="5"/>
      <c r="H6" s="5"/>
      <c r="I6" s="5"/>
      <c r="J6" s="5"/>
    </row>
    <row r="7" spans="1:10" s="6" customFormat="1" x14ac:dyDescent="0.2">
      <c r="B7" s="7"/>
      <c r="C7" s="3"/>
      <c r="D7" s="3"/>
      <c r="E7" s="4"/>
      <c r="F7" s="5"/>
      <c r="G7" s="5"/>
      <c r="H7" s="5"/>
      <c r="I7" s="5"/>
      <c r="J7" s="5"/>
    </row>
    <row r="8" spans="1:10" s="6" customFormat="1" x14ac:dyDescent="0.2">
      <c r="B8" s="8"/>
      <c r="C8" s="68" t="s">
        <v>2</v>
      </c>
      <c r="D8" s="69"/>
      <c r="E8" s="70"/>
      <c r="F8" s="9" t="s">
        <v>3</v>
      </c>
      <c r="G8" s="68" t="s">
        <v>4</v>
      </c>
      <c r="H8" s="69"/>
      <c r="I8" s="70"/>
      <c r="J8" s="10" t="s">
        <v>8</v>
      </c>
    </row>
    <row r="9" spans="1:10" s="6" customFormat="1" x14ac:dyDescent="0.2">
      <c r="B9" s="11"/>
      <c r="C9" s="12" t="s">
        <v>5</v>
      </c>
      <c r="D9" s="13" t="s">
        <v>6</v>
      </c>
      <c r="E9" s="14" t="s">
        <v>0</v>
      </c>
      <c r="F9" s="15" t="s">
        <v>0</v>
      </c>
      <c r="G9" s="12" t="s">
        <v>11</v>
      </c>
      <c r="H9" s="13" t="s">
        <v>7</v>
      </c>
      <c r="I9" s="14" t="s">
        <v>0</v>
      </c>
      <c r="J9" s="16"/>
    </row>
    <row r="10" spans="1:10" x14ac:dyDescent="0.2">
      <c r="A10" s="6"/>
      <c r="B10" s="17" t="s">
        <v>1</v>
      </c>
      <c r="C10" s="18" t="s">
        <v>9</v>
      </c>
      <c r="D10" s="19" t="s">
        <v>10</v>
      </c>
      <c r="E10" s="20"/>
      <c r="F10" s="21"/>
      <c r="G10" s="18"/>
      <c r="H10" s="19"/>
      <c r="I10" s="20"/>
      <c r="J10" s="20"/>
    </row>
    <row r="11" spans="1:10" x14ac:dyDescent="0.2">
      <c r="B11" s="53">
        <v>1992</v>
      </c>
      <c r="C11" s="72">
        <v>4814.5974348675227</v>
      </c>
      <c r="D11" s="72">
        <v>8254.6396295483082</v>
      </c>
      <c r="E11" s="46">
        <f>SUM(C11:D11)</f>
        <v>13069.237064415831</v>
      </c>
      <c r="F11" s="47">
        <v>4371</v>
      </c>
      <c r="G11" s="48">
        <v>1184.3172692039475</v>
      </c>
      <c r="H11" s="49">
        <v>539.26598314914418</v>
      </c>
      <c r="I11" s="50">
        <v>1724</v>
      </c>
      <c r="J11" s="50">
        <v>19164</v>
      </c>
    </row>
    <row r="12" spans="1:10" x14ac:dyDescent="0.2">
      <c r="B12" s="54">
        <v>1993</v>
      </c>
      <c r="C12" s="72">
        <v>4897.6595011687396</v>
      </c>
      <c r="D12" s="72">
        <v>8381.9693310984512</v>
      </c>
      <c r="E12" s="45">
        <f t="shared" ref="E12:E44" si="0">SUM(C12:D12)</f>
        <v>13279.62883226719</v>
      </c>
      <c r="F12" s="26">
        <v>4317</v>
      </c>
      <c r="G12" s="23">
        <v>1195.8216552723823</v>
      </c>
      <c r="H12" s="24">
        <v>637.53040276115496</v>
      </c>
      <c r="I12" s="25">
        <v>1833</v>
      </c>
      <c r="J12" s="25">
        <v>19430</v>
      </c>
    </row>
    <row r="13" spans="1:10" x14ac:dyDescent="0.2">
      <c r="B13" s="55">
        <v>1994</v>
      </c>
      <c r="C13" s="72">
        <v>5007.7251771042138</v>
      </c>
      <c r="D13" s="72">
        <v>8421.1779099966789</v>
      </c>
      <c r="E13" s="45">
        <f t="shared" si="0"/>
        <v>13428.903087100893</v>
      </c>
      <c r="F13" s="26">
        <v>4257</v>
      </c>
      <c r="G13" s="23">
        <v>1240.7910282605271</v>
      </c>
      <c r="H13" s="24">
        <v>628.46431042447102</v>
      </c>
      <c r="I13" s="25">
        <v>1869</v>
      </c>
      <c r="J13" s="25">
        <v>19555</v>
      </c>
    </row>
    <row r="14" spans="1:10" x14ac:dyDescent="0.2">
      <c r="B14" s="54">
        <v>1995</v>
      </c>
      <c r="C14" s="72">
        <v>4998.4888626922011</v>
      </c>
      <c r="D14" s="72">
        <v>8468.321481674855</v>
      </c>
      <c r="E14" s="45">
        <f t="shared" si="0"/>
        <v>13466.810344367055</v>
      </c>
      <c r="F14" s="26">
        <v>4245</v>
      </c>
      <c r="G14" s="23">
        <v>1324.2587763099489</v>
      </c>
      <c r="H14" s="24">
        <v>615.23816689792875</v>
      </c>
      <c r="I14" s="25">
        <v>1939</v>
      </c>
      <c r="J14" s="25">
        <v>19652</v>
      </c>
    </row>
    <row r="15" spans="1:10" x14ac:dyDescent="0.2">
      <c r="B15" s="55">
        <v>1996</v>
      </c>
      <c r="C15" s="72">
        <v>5114.5927664955207</v>
      </c>
      <c r="D15" s="72">
        <v>8406.5392065101296</v>
      </c>
      <c r="E15" s="45">
        <f t="shared" si="0"/>
        <v>13521.131973005649</v>
      </c>
      <c r="F15" s="26">
        <v>4218</v>
      </c>
      <c r="G15" s="23">
        <v>1381.674706037641</v>
      </c>
      <c r="H15" s="24">
        <v>613.4753060992166</v>
      </c>
      <c r="I15" s="25">
        <v>1995</v>
      </c>
      <c r="J15" s="25">
        <v>19735</v>
      </c>
    </row>
    <row r="16" spans="1:10" x14ac:dyDescent="0.2">
      <c r="B16" s="54">
        <v>1997</v>
      </c>
      <c r="C16" s="72">
        <v>5248.6248054524685</v>
      </c>
      <c r="D16" s="72">
        <v>8380.1387301927552</v>
      </c>
      <c r="E16" s="45">
        <f t="shared" si="0"/>
        <v>13628.763535645223</v>
      </c>
      <c r="F16" s="26">
        <v>4170</v>
      </c>
      <c r="G16" s="23">
        <v>1457.6979256584439</v>
      </c>
      <c r="H16" s="24">
        <v>620.10857278469268</v>
      </c>
      <c r="I16" s="25">
        <v>2078</v>
      </c>
      <c r="J16" s="25">
        <v>19877</v>
      </c>
    </row>
    <row r="17" spans="2:10" x14ac:dyDescent="0.2">
      <c r="B17" s="55">
        <v>1998</v>
      </c>
      <c r="C17" s="72">
        <v>5404.0963132933712</v>
      </c>
      <c r="D17" s="72">
        <v>8412.5416626483238</v>
      </c>
      <c r="E17" s="45">
        <f t="shared" si="0"/>
        <v>13816.637975941696</v>
      </c>
      <c r="F17" s="26">
        <v>4148</v>
      </c>
      <c r="G17" s="23">
        <v>1477.562453525471</v>
      </c>
      <c r="H17" s="24">
        <v>584.9660630812175</v>
      </c>
      <c r="I17" s="25">
        <v>2063</v>
      </c>
      <c r="J17" s="25">
        <v>20028</v>
      </c>
    </row>
    <row r="18" spans="2:10" x14ac:dyDescent="0.2">
      <c r="B18" s="54">
        <v>1999</v>
      </c>
      <c r="C18" s="72">
        <v>5582.3947950762213</v>
      </c>
      <c r="D18" s="72">
        <v>8508.1203206056489</v>
      </c>
      <c r="E18" s="45">
        <f t="shared" si="0"/>
        <v>14090.51511568187</v>
      </c>
      <c r="F18" s="26">
        <v>4072</v>
      </c>
      <c r="G18" s="23">
        <v>1443.5644179339833</v>
      </c>
      <c r="H18" s="24">
        <v>556.83106101898784</v>
      </c>
      <c r="I18" s="25">
        <v>2000</v>
      </c>
      <c r="J18" s="25">
        <v>20163</v>
      </c>
    </row>
    <row r="19" spans="2:10" x14ac:dyDescent="0.2">
      <c r="B19" s="55">
        <v>2000</v>
      </c>
      <c r="C19" s="72">
        <v>5764.2627106609461</v>
      </c>
      <c r="D19" s="72">
        <v>8574.6756154632676</v>
      </c>
      <c r="E19" s="45">
        <f t="shared" si="0"/>
        <v>14338.938326124215</v>
      </c>
      <c r="F19" s="26">
        <v>3953</v>
      </c>
      <c r="G19" s="23">
        <v>1489.0139742325985</v>
      </c>
      <c r="H19" s="24">
        <v>539.67067148266437</v>
      </c>
      <c r="I19" s="25">
        <v>2028</v>
      </c>
      <c r="J19" s="25">
        <v>20320</v>
      </c>
    </row>
    <row r="20" spans="2:10" x14ac:dyDescent="0.2">
      <c r="B20" s="54">
        <v>2001</v>
      </c>
      <c r="C20" s="72">
        <v>5885.3144431098126</v>
      </c>
      <c r="D20" s="72">
        <v>8472.8890213480172</v>
      </c>
      <c r="E20" s="45">
        <f t="shared" si="0"/>
        <v>14358.203464457831</v>
      </c>
      <c r="F20" s="26">
        <v>3983</v>
      </c>
      <c r="G20" s="23">
        <v>1508.8990167560473</v>
      </c>
      <c r="H20" s="24">
        <v>552.73139674074775</v>
      </c>
      <c r="I20" s="25">
        <v>2061</v>
      </c>
      <c r="J20" s="25">
        <v>20403</v>
      </c>
    </row>
    <row r="21" spans="2:10" x14ac:dyDescent="0.2">
      <c r="B21" s="55">
        <v>2002</v>
      </c>
      <c r="C21" s="72">
        <v>6018.597423354443</v>
      </c>
      <c r="D21" s="72">
        <v>8540.0692865347773</v>
      </c>
      <c r="E21" s="45">
        <f t="shared" si="0"/>
        <v>14558.666709889221</v>
      </c>
      <c r="F21" s="26">
        <v>3972</v>
      </c>
      <c r="G21" s="23">
        <v>1564.5814108349628</v>
      </c>
      <c r="H21" s="24">
        <v>566.66199685843037</v>
      </c>
      <c r="I21" s="25">
        <v>2131</v>
      </c>
      <c r="J21" s="25">
        <v>20662</v>
      </c>
    </row>
    <row r="22" spans="2:10" x14ac:dyDescent="0.2">
      <c r="B22" s="54">
        <v>2003</v>
      </c>
      <c r="C22" s="72">
        <v>6158.3888129645211</v>
      </c>
      <c r="D22" s="72">
        <v>8542.132043913658</v>
      </c>
      <c r="E22" s="45">
        <f t="shared" si="0"/>
        <v>14700.520856878178</v>
      </c>
      <c r="F22" s="26">
        <v>3804</v>
      </c>
      <c r="G22" s="23">
        <v>1655.8483321826145</v>
      </c>
      <c r="H22" s="24">
        <v>578.42169146272147</v>
      </c>
      <c r="I22" s="25">
        <v>2234</v>
      </c>
      <c r="J22" s="25">
        <v>20739</v>
      </c>
    </row>
    <row r="23" spans="2:10" x14ac:dyDescent="0.2">
      <c r="B23" s="55">
        <v>2004</v>
      </c>
      <c r="C23" s="72">
        <v>6288.2124299628649</v>
      </c>
      <c r="D23" s="72">
        <v>8389.0412899771964</v>
      </c>
      <c r="E23" s="45">
        <f t="shared" si="0"/>
        <v>14677.253719940061</v>
      </c>
      <c r="F23" s="26">
        <v>3797</v>
      </c>
      <c r="G23" s="23">
        <v>1744.8697441609527</v>
      </c>
      <c r="H23" s="24">
        <v>538.68104599220828</v>
      </c>
      <c r="I23" s="25">
        <v>2283</v>
      </c>
      <c r="J23" s="25">
        <v>20758</v>
      </c>
    </row>
    <row r="24" spans="2:10" x14ac:dyDescent="0.2">
      <c r="B24" s="54">
        <v>2005</v>
      </c>
      <c r="C24" s="72">
        <v>6351.502304227738</v>
      </c>
      <c r="D24" s="72">
        <v>8439.7113539237416</v>
      </c>
      <c r="E24" s="45">
        <f t="shared" si="0"/>
        <v>14791.213658151479</v>
      </c>
      <c r="F24" s="26">
        <v>3696</v>
      </c>
      <c r="G24" s="23">
        <v>1844.9105654409452</v>
      </c>
      <c r="H24" s="24">
        <v>600.25391659337322</v>
      </c>
      <c r="I24" s="25">
        <v>2445</v>
      </c>
      <c r="J24" s="25">
        <v>20932</v>
      </c>
    </row>
    <row r="25" spans="2:10" x14ac:dyDescent="0.2">
      <c r="B25" s="55">
        <v>2006</v>
      </c>
      <c r="C25" s="72">
        <v>6424.7419167146063</v>
      </c>
      <c r="D25" s="72">
        <v>8365.0165229757131</v>
      </c>
      <c r="E25" s="45">
        <f t="shared" si="0"/>
        <v>14789.758439690318</v>
      </c>
      <c r="F25" s="26">
        <v>3737</v>
      </c>
      <c r="G25" s="23">
        <v>1912.6122571668036</v>
      </c>
      <c r="H25" s="24">
        <v>653.55363935937078</v>
      </c>
      <c r="I25" s="25">
        <v>2565</v>
      </c>
      <c r="J25" s="25">
        <v>21092</v>
      </c>
    </row>
    <row r="26" spans="2:10" x14ac:dyDescent="0.2">
      <c r="B26" s="55">
        <v>2007</v>
      </c>
      <c r="C26" s="72">
        <v>6504.5128983991444</v>
      </c>
      <c r="D26" s="72">
        <v>8228.1277562990108</v>
      </c>
      <c r="E26" s="45">
        <f t="shared" si="0"/>
        <v>14732.640654698156</v>
      </c>
      <c r="F26" s="26">
        <v>3755</v>
      </c>
      <c r="G26" s="23">
        <v>2000.0731418371874</v>
      </c>
      <c r="H26" s="24">
        <v>690.84246602235532</v>
      </c>
      <c r="I26" s="25">
        <v>2691</v>
      </c>
      <c r="J26" s="25">
        <v>21178</v>
      </c>
    </row>
    <row r="27" spans="2:10" x14ac:dyDescent="0.2">
      <c r="B27" s="55">
        <v>2008</v>
      </c>
      <c r="C27" s="72">
        <v>6652.8713344909138</v>
      </c>
      <c r="D27" s="72">
        <v>7975.4488607111889</v>
      </c>
      <c r="E27" s="45">
        <f t="shared" si="0"/>
        <v>14628.320195202103</v>
      </c>
      <c r="F27" s="26">
        <v>3797</v>
      </c>
      <c r="G27" s="23">
        <v>2216.2584305307801</v>
      </c>
      <c r="H27" s="24">
        <v>765.75987338471964</v>
      </c>
      <c r="I27" s="25">
        <v>2982</v>
      </c>
      <c r="J27" s="25">
        <v>21407</v>
      </c>
    </row>
    <row r="28" spans="2:10" x14ac:dyDescent="0.2">
      <c r="B28" s="54" t="s">
        <v>14</v>
      </c>
      <c r="C28" s="72">
        <v>6769.9898500350655</v>
      </c>
      <c r="D28" s="72">
        <v>7851.215149964939</v>
      </c>
      <c r="E28" s="45">
        <f t="shared" si="0"/>
        <v>14621.205000000005</v>
      </c>
      <c r="F28" s="26">
        <v>3842</v>
      </c>
      <c r="G28" s="23"/>
      <c r="H28" s="24"/>
      <c r="I28" s="25">
        <v>3067</v>
      </c>
      <c r="J28" s="25">
        <v>21530</v>
      </c>
    </row>
    <row r="29" spans="2:10" x14ac:dyDescent="0.2">
      <c r="B29" s="54" t="s">
        <v>15</v>
      </c>
      <c r="C29" s="72">
        <v>6828.0898234823917</v>
      </c>
      <c r="D29" s="72">
        <v>7696.5311765176211</v>
      </c>
      <c r="E29" s="45">
        <f t="shared" si="0"/>
        <v>14524.621000000014</v>
      </c>
      <c r="F29" s="26">
        <v>3675</v>
      </c>
      <c r="G29" s="23"/>
      <c r="H29" s="24"/>
      <c r="I29" s="25">
        <v>3355</v>
      </c>
      <c r="J29" s="25">
        <v>21554</v>
      </c>
    </row>
    <row r="30" spans="2:10" x14ac:dyDescent="0.2">
      <c r="B30" s="54" t="s">
        <v>16</v>
      </c>
      <c r="C30" s="72">
        <v>7008.9454973654783</v>
      </c>
      <c r="D30" s="72">
        <v>7440.8355026345316</v>
      </c>
      <c r="E30" s="45">
        <f t="shared" si="0"/>
        <v>14449.78100000001</v>
      </c>
      <c r="F30" s="26">
        <v>3826</v>
      </c>
      <c r="G30" s="23"/>
      <c r="H30" s="24"/>
      <c r="I30" s="25">
        <v>3617</v>
      </c>
      <c r="J30" s="25">
        <v>21893</v>
      </c>
    </row>
    <row r="31" spans="2:10" x14ac:dyDescent="0.2">
      <c r="B31" s="54" t="s">
        <v>17</v>
      </c>
      <c r="C31" s="72">
        <v>6995.9647450913681</v>
      </c>
      <c r="D31" s="72">
        <v>7392.2482549086353</v>
      </c>
      <c r="E31" s="45">
        <f t="shared" si="0"/>
        <v>14388.213000000003</v>
      </c>
      <c r="F31" s="26">
        <v>3808</v>
      </c>
      <c r="G31" s="23"/>
      <c r="H31" s="24"/>
      <c r="I31" s="25">
        <v>3843</v>
      </c>
      <c r="J31" s="25">
        <v>22040</v>
      </c>
    </row>
    <row r="32" spans="2:10" x14ac:dyDescent="0.2">
      <c r="B32" s="54" t="s">
        <v>18</v>
      </c>
      <c r="C32" s="72">
        <v>7152.4400800790399</v>
      </c>
      <c r="D32" s="72">
        <v>7184.30991992094</v>
      </c>
      <c r="E32" s="45">
        <f t="shared" si="0"/>
        <v>14336.74999999998</v>
      </c>
      <c r="F32" s="26">
        <v>3684</v>
      </c>
      <c r="G32" s="23"/>
      <c r="H32" s="24"/>
      <c r="I32" s="25">
        <v>3956</v>
      </c>
      <c r="J32" s="25">
        <v>21977</v>
      </c>
    </row>
    <row r="33" spans="2:13" x14ac:dyDescent="0.2">
      <c r="B33" s="54" t="s">
        <v>19</v>
      </c>
      <c r="C33" s="72">
        <v>7385.7548498202941</v>
      </c>
      <c r="D33" s="72">
        <v>6933.3960147987609</v>
      </c>
      <c r="E33" s="45">
        <f t="shared" si="0"/>
        <v>14319.150864619056</v>
      </c>
      <c r="F33" s="26">
        <v>3920</v>
      </c>
      <c r="G33" s="23"/>
      <c r="H33" s="24"/>
      <c r="I33" s="25">
        <v>4377</v>
      </c>
      <c r="J33" s="25">
        <v>22617</v>
      </c>
    </row>
    <row r="34" spans="2:13" x14ac:dyDescent="0.2">
      <c r="B34" s="54" t="s">
        <v>20</v>
      </c>
      <c r="C34" s="72">
        <v>7474.5203776390372</v>
      </c>
      <c r="D34" s="72">
        <v>6849.0152560147289</v>
      </c>
      <c r="E34" s="45">
        <f t="shared" si="0"/>
        <v>14323.535633653766</v>
      </c>
      <c r="F34" s="26">
        <v>3912</v>
      </c>
      <c r="G34" s="23"/>
      <c r="H34" s="24"/>
      <c r="I34" s="25">
        <v>4278</v>
      </c>
      <c r="J34" s="25">
        <v>22514</v>
      </c>
    </row>
    <row r="35" spans="2:13" x14ac:dyDescent="0.2">
      <c r="B35" s="54" t="s">
        <v>21</v>
      </c>
      <c r="C35" s="72">
        <v>7732.1941013693295</v>
      </c>
      <c r="D35" s="72">
        <v>6597.5022928071112</v>
      </c>
      <c r="E35" s="45">
        <f t="shared" si="0"/>
        <v>14329.696394176441</v>
      </c>
      <c r="F35" s="26">
        <v>3918</v>
      </c>
      <c r="G35" s="23"/>
      <c r="H35" s="24"/>
      <c r="I35" s="25">
        <v>4528</v>
      </c>
      <c r="J35" s="25">
        <v>22776</v>
      </c>
    </row>
    <row r="36" spans="2:13" x14ac:dyDescent="0.2">
      <c r="B36" s="54" t="s">
        <v>22</v>
      </c>
      <c r="C36" s="72">
        <v>7880.9033186000561</v>
      </c>
      <c r="D36" s="72">
        <v>6563.1541573298427</v>
      </c>
      <c r="E36" s="45">
        <f t="shared" si="0"/>
        <v>14444.057475929898</v>
      </c>
      <c r="F36" s="26">
        <v>3947</v>
      </c>
      <c r="G36" s="23"/>
      <c r="H36" s="24"/>
      <c r="I36" s="25">
        <v>4692</v>
      </c>
      <c r="J36" s="25">
        <v>23083</v>
      </c>
    </row>
    <row r="37" spans="2:13" x14ac:dyDescent="0.2">
      <c r="B37" s="54" t="s">
        <v>23</v>
      </c>
      <c r="C37" s="72">
        <v>7891.7711578741701</v>
      </c>
      <c r="D37" s="72">
        <v>6892.0064331760505</v>
      </c>
      <c r="E37" s="45">
        <f t="shared" si="0"/>
        <v>14783.777591050221</v>
      </c>
      <c r="F37" s="26">
        <v>3958</v>
      </c>
      <c r="G37" s="23"/>
      <c r="H37" s="24"/>
      <c r="I37" s="25">
        <v>4530</v>
      </c>
      <c r="J37" s="25">
        <v>23272</v>
      </c>
    </row>
    <row r="38" spans="2:13" x14ac:dyDescent="0.2">
      <c r="B38" s="54" t="s">
        <v>24</v>
      </c>
      <c r="C38" s="72">
        <v>8096.3990769707898</v>
      </c>
      <c r="D38" s="72">
        <v>6922.0766451653399</v>
      </c>
      <c r="E38" s="45">
        <f t="shared" si="0"/>
        <v>15018.475722136129</v>
      </c>
      <c r="F38" s="26">
        <v>3963</v>
      </c>
      <c r="G38" s="23"/>
      <c r="H38" s="24"/>
      <c r="I38" s="25">
        <v>4552</v>
      </c>
      <c r="J38" s="25">
        <v>23534</v>
      </c>
    </row>
    <row r="39" spans="2:13" x14ac:dyDescent="0.2">
      <c r="B39" s="54" t="s">
        <v>25</v>
      </c>
      <c r="C39" s="72">
        <v>8304.1862360217256</v>
      </c>
      <c r="D39" s="72">
        <v>7057.6111175941996</v>
      </c>
      <c r="E39" s="45">
        <f t="shared" si="0"/>
        <v>15361.797353615926</v>
      </c>
      <c r="F39" s="26">
        <v>3978</v>
      </c>
      <c r="G39" s="23"/>
      <c r="H39" s="24"/>
      <c r="I39" s="25">
        <v>4438</v>
      </c>
      <c r="J39" s="25">
        <v>23778</v>
      </c>
    </row>
    <row r="40" spans="2:13" x14ac:dyDescent="0.2">
      <c r="B40" s="54" t="s">
        <v>28</v>
      </c>
      <c r="C40" s="72">
        <v>8323.7149913143712</v>
      </c>
      <c r="D40" s="72">
        <v>7216.7162279591112</v>
      </c>
      <c r="E40" s="45">
        <f t="shared" si="0"/>
        <v>15540.431219273483</v>
      </c>
      <c r="F40" s="26">
        <v>3984</v>
      </c>
      <c r="G40" s="23"/>
      <c r="H40" s="24"/>
      <c r="I40" s="25">
        <v>4434</v>
      </c>
      <c r="J40" s="25">
        <v>23958</v>
      </c>
    </row>
    <row r="41" spans="2:13" x14ac:dyDescent="0.2">
      <c r="B41" s="54" t="s">
        <v>27</v>
      </c>
      <c r="C41" s="72">
        <v>8415.1381865736093</v>
      </c>
      <c r="D41" s="72">
        <v>7146.4648646426103</v>
      </c>
      <c r="E41" s="45">
        <f t="shared" si="0"/>
        <v>15561.60305121622</v>
      </c>
      <c r="F41" s="26">
        <v>4028</v>
      </c>
      <c r="G41" s="23"/>
      <c r="H41" s="24"/>
      <c r="I41" s="25">
        <v>4611</v>
      </c>
      <c r="J41" s="25">
        <v>24200</v>
      </c>
    </row>
    <row r="42" spans="2:13" x14ac:dyDescent="0.2">
      <c r="B42" s="54" t="s">
        <v>29</v>
      </c>
      <c r="C42" s="72">
        <v>8610.7679076315526</v>
      </c>
      <c r="D42" s="72">
        <v>7196.1398049995514</v>
      </c>
      <c r="E42" s="45">
        <f t="shared" si="0"/>
        <v>15806.907712631104</v>
      </c>
      <c r="F42" s="26">
        <v>4006</v>
      </c>
      <c r="G42" s="23"/>
      <c r="H42" s="24"/>
      <c r="I42" s="25">
        <v>4595</v>
      </c>
      <c r="J42" s="25">
        <v>24408</v>
      </c>
    </row>
    <row r="43" spans="2:13" x14ac:dyDescent="0.2">
      <c r="B43" s="54" t="s">
        <v>30</v>
      </c>
      <c r="C43" s="72">
        <v>8706.7186259865503</v>
      </c>
      <c r="D43" s="72">
        <v>7307.840249940954</v>
      </c>
      <c r="E43" s="45">
        <f t="shared" si="0"/>
        <v>16014.558875927505</v>
      </c>
      <c r="F43" s="26">
        <v>4053</v>
      </c>
      <c r="G43" s="23"/>
      <c r="H43" s="24"/>
      <c r="I43" s="25">
        <v>4657</v>
      </c>
      <c r="J43" s="25">
        <v>24725</v>
      </c>
    </row>
    <row r="44" spans="2:13" x14ac:dyDescent="0.2">
      <c r="B44" s="56" t="s">
        <v>31</v>
      </c>
      <c r="C44" s="71">
        <v>8883.8196668569835</v>
      </c>
      <c r="D44" s="71">
        <v>7318.0678186869163</v>
      </c>
      <c r="E44" s="51">
        <f t="shared" si="0"/>
        <v>16201.887485543899</v>
      </c>
      <c r="F44" s="52">
        <v>4077</v>
      </c>
      <c r="G44" s="27"/>
      <c r="H44" s="28"/>
      <c r="I44" s="29">
        <v>4713</v>
      </c>
      <c r="J44" s="29">
        <v>24992</v>
      </c>
    </row>
    <row r="45" spans="2:13" x14ac:dyDescent="0.2">
      <c r="C45" s="37"/>
      <c r="D45" s="37"/>
      <c r="E45" s="39"/>
      <c r="F45" s="41"/>
      <c r="G45" s="39"/>
      <c r="H45" s="37"/>
      <c r="I45" s="39"/>
      <c r="J45" s="39"/>
      <c r="K45" s="42"/>
      <c r="L45" s="42"/>
      <c r="M45" s="42"/>
    </row>
    <row r="46" spans="2:13" x14ac:dyDescent="0.2">
      <c r="C46" s="37"/>
      <c r="D46" s="37"/>
      <c r="E46" s="39"/>
      <c r="F46" s="41"/>
      <c r="G46" s="39"/>
      <c r="H46" s="37"/>
      <c r="I46" s="39"/>
      <c r="J46" s="39"/>
      <c r="K46" s="42"/>
      <c r="L46" s="42"/>
      <c r="M46" s="42"/>
    </row>
    <row r="47" spans="2:13" x14ac:dyDescent="0.2">
      <c r="C47" s="37"/>
      <c r="D47" s="37"/>
      <c r="E47" s="39"/>
      <c r="F47" s="41"/>
      <c r="G47" s="39"/>
      <c r="H47" s="37"/>
      <c r="I47" s="39"/>
      <c r="J47" s="39"/>
      <c r="K47" s="42"/>
      <c r="L47" s="42"/>
      <c r="M47" s="42"/>
    </row>
    <row r="48" spans="2:13" x14ac:dyDescent="0.2">
      <c r="C48" s="37"/>
      <c r="D48" s="37"/>
      <c r="E48" s="39"/>
      <c r="F48" s="41"/>
      <c r="G48" s="39"/>
      <c r="H48" s="37"/>
      <c r="I48" s="39"/>
      <c r="J48" s="39"/>
      <c r="K48" s="42"/>
      <c r="L48" s="42"/>
      <c r="M48" s="42"/>
    </row>
    <row r="49" spans="3:13" x14ac:dyDescent="0.2">
      <c r="C49" s="37"/>
      <c r="D49" s="37"/>
      <c r="E49" s="39"/>
      <c r="F49" s="41"/>
      <c r="G49" s="39"/>
      <c r="H49" s="37"/>
      <c r="I49" s="39"/>
      <c r="J49" s="39"/>
      <c r="K49" s="42"/>
      <c r="L49" s="42"/>
      <c r="M49" s="42"/>
    </row>
    <row r="50" spans="3:13" x14ac:dyDescent="0.2">
      <c r="C50" s="37"/>
      <c r="D50" s="37"/>
      <c r="E50" s="39"/>
      <c r="F50" s="41"/>
      <c r="G50" s="39"/>
      <c r="H50" s="37"/>
      <c r="I50" s="39"/>
      <c r="J50" s="39"/>
      <c r="K50" s="42"/>
      <c r="L50" s="42"/>
      <c r="M50" s="42"/>
    </row>
    <row r="51" spans="3:13" x14ac:dyDescent="0.2">
      <c r="C51" s="37"/>
      <c r="D51" s="37"/>
      <c r="E51" s="39"/>
      <c r="F51" s="41"/>
      <c r="G51" s="39"/>
      <c r="H51" s="37"/>
      <c r="I51" s="39"/>
      <c r="J51" s="39"/>
      <c r="K51" s="42"/>
      <c r="L51" s="42"/>
      <c r="M51" s="42"/>
    </row>
    <row r="52" spans="3:13" x14ac:dyDescent="0.2">
      <c r="C52" s="37"/>
      <c r="D52" s="37"/>
      <c r="E52" s="39"/>
      <c r="F52" s="41"/>
      <c r="G52" s="39"/>
      <c r="H52" s="37"/>
      <c r="I52" s="39"/>
      <c r="J52" s="39"/>
      <c r="K52" s="42"/>
      <c r="L52" s="42"/>
      <c r="M52" s="42"/>
    </row>
    <row r="53" spans="3:13" x14ac:dyDescent="0.2">
      <c r="C53" s="37"/>
      <c r="D53" s="37"/>
      <c r="E53" s="39"/>
      <c r="F53" s="41"/>
      <c r="G53" s="39"/>
      <c r="H53" s="37"/>
      <c r="I53" s="39"/>
      <c r="J53" s="39"/>
      <c r="K53" s="42"/>
      <c r="L53" s="42"/>
      <c r="M53" s="42"/>
    </row>
    <row r="54" spans="3:13" x14ac:dyDescent="0.2">
      <c r="C54" s="37"/>
      <c r="D54" s="37"/>
      <c r="E54" s="39"/>
      <c r="F54" s="41"/>
      <c r="G54" s="39"/>
      <c r="H54" s="37"/>
      <c r="I54" s="39"/>
      <c r="J54" s="39"/>
      <c r="K54" s="42"/>
      <c r="L54" s="42"/>
      <c r="M54" s="42"/>
    </row>
    <row r="55" spans="3:13" x14ac:dyDescent="0.2">
      <c r="C55" s="38"/>
      <c r="D55" s="38"/>
      <c r="E55" s="40"/>
      <c r="F55" s="41"/>
      <c r="G55" s="39"/>
      <c r="H55" s="37"/>
      <c r="I55" s="39"/>
      <c r="J55" s="39"/>
      <c r="K55" s="42"/>
      <c r="L55" s="42"/>
      <c r="M55" s="42"/>
    </row>
    <row r="56" spans="3:13" x14ac:dyDescent="0.2">
      <c r="C56" s="38"/>
      <c r="D56" s="38"/>
      <c r="E56" s="40"/>
      <c r="F56" s="41"/>
      <c r="G56" s="40"/>
      <c r="H56" s="38"/>
      <c r="I56" s="40"/>
      <c r="J56" s="40"/>
      <c r="K56" s="42"/>
      <c r="L56" s="42"/>
      <c r="M56" s="42"/>
    </row>
    <row r="57" spans="3:13" x14ac:dyDescent="0.2">
      <c r="C57" s="38"/>
      <c r="D57" s="38"/>
      <c r="E57" s="40"/>
      <c r="F57" s="41"/>
      <c r="G57" s="40"/>
      <c r="H57" s="38"/>
      <c r="I57" s="40"/>
      <c r="J57" s="40"/>
      <c r="K57" s="42"/>
      <c r="L57" s="42"/>
      <c r="M57" s="42"/>
    </row>
    <row r="58" spans="3:13" x14ac:dyDescent="0.2">
      <c r="C58" s="38"/>
      <c r="D58" s="38"/>
      <c r="E58" s="40"/>
      <c r="F58" s="41"/>
      <c r="G58" s="40"/>
      <c r="H58" s="38"/>
      <c r="I58" s="40"/>
      <c r="J58" s="40"/>
      <c r="K58" s="42"/>
      <c r="L58" s="42"/>
      <c r="M58" s="42"/>
    </row>
    <row r="59" spans="3:13" x14ac:dyDescent="0.2">
      <c r="C59" s="41"/>
      <c r="D59" s="41"/>
      <c r="E59" s="41"/>
      <c r="F59" s="41"/>
      <c r="G59" s="40"/>
      <c r="H59" s="38"/>
      <c r="I59" s="40"/>
      <c r="J59" s="40"/>
      <c r="K59" s="42"/>
      <c r="L59" s="42"/>
      <c r="M59" s="42"/>
    </row>
    <row r="60" spans="3:13" x14ac:dyDescent="0.2">
      <c r="C60" s="41"/>
      <c r="D60" s="41"/>
      <c r="E60" s="41"/>
      <c r="F60" s="41"/>
      <c r="G60" s="41"/>
      <c r="H60" s="41"/>
      <c r="I60" s="41"/>
      <c r="J60" s="41"/>
      <c r="K60" s="42"/>
      <c r="L60" s="42"/>
      <c r="M60" s="42"/>
    </row>
    <row r="61" spans="3:13" x14ac:dyDescent="0.2">
      <c r="C61" s="41"/>
      <c r="D61" s="42"/>
      <c r="E61" s="42"/>
      <c r="F61" s="41"/>
      <c r="G61" s="41"/>
      <c r="H61" s="41"/>
      <c r="I61" s="41"/>
      <c r="J61" s="41"/>
      <c r="K61" s="42"/>
      <c r="L61" s="42"/>
      <c r="M61" s="42"/>
    </row>
    <row r="62" spans="3:13" x14ac:dyDescent="0.2">
      <c r="C62" s="41"/>
      <c r="D62" s="41"/>
      <c r="E62" s="41"/>
      <c r="F62" s="41"/>
      <c r="G62" s="41"/>
      <c r="H62" s="41"/>
      <c r="I62" s="41"/>
      <c r="J62" s="41"/>
      <c r="K62" s="42"/>
      <c r="L62" s="42"/>
      <c r="M62" s="42"/>
    </row>
    <row r="63" spans="3:13" x14ac:dyDescent="0.2">
      <c r="C63" s="41"/>
      <c r="D63" s="41"/>
      <c r="E63" s="41"/>
      <c r="F63" s="41"/>
      <c r="G63" s="41"/>
      <c r="H63" s="41"/>
      <c r="I63" s="41"/>
      <c r="J63" s="41"/>
      <c r="K63" s="42"/>
      <c r="L63" s="42"/>
      <c r="M63" s="42"/>
    </row>
    <row r="66" spans="4:5" x14ac:dyDescent="0.2">
      <c r="D66" s="22"/>
      <c r="E66" s="22"/>
    </row>
    <row r="67" spans="4:5" x14ac:dyDescent="0.2">
      <c r="D67" s="22"/>
      <c r="E67" s="22"/>
    </row>
    <row r="68" spans="4:5" x14ac:dyDescent="0.2">
      <c r="D68" s="22"/>
      <c r="E68" s="22"/>
    </row>
    <row r="69" spans="4:5" x14ac:dyDescent="0.2">
      <c r="D69" s="22"/>
      <c r="E69" s="22"/>
    </row>
    <row r="70" spans="4:5" x14ac:dyDescent="0.2">
      <c r="D70" s="22"/>
      <c r="E70" s="22"/>
    </row>
    <row r="71" spans="4:5" x14ac:dyDescent="0.2">
      <c r="D71" s="22"/>
      <c r="E71" s="22"/>
    </row>
    <row r="72" spans="4:5" x14ac:dyDescent="0.2">
      <c r="D72" s="22"/>
      <c r="E72" s="22"/>
    </row>
    <row r="73" spans="4:5" x14ac:dyDescent="0.2">
      <c r="D73" s="22"/>
      <c r="E73" s="22"/>
    </row>
    <row r="74" spans="4:5" x14ac:dyDescent="0.2">
      <c r="D74" s="22"/>
      <c r="E74" s="22"/>
    </row>
    <row r="75" spans="4:5" x14ac:dyDescent="0.2">
      <c r="D75" s="22"/>
      <c r="E75" s="22"/>
    </row>
    <row r="76" spans="4:5" x14ac:dyDescent="0.2">
      <c r="D76" s="22"/>
      <c r="E76" s="22"/>
    </row>
    <row r="77" spans="4:5" x14ac:dyDescent="0.2">
      <c r="D77" s="22"/>
      <c r="E77" s="22"/>
    </row>
    <row r="78" spans="4:5" x14ac:dyDescent="0.2">
      <c r="D78" s="22"/>
      <c r="E78" s="22"/>
    </row>
    <row r="79" spans="4:5" x14ac:dyDescent="0.2">
      <c r="D79" s="22"/>
      <c r="E79" s="22"/>
    </row>
    <row r="80" spans="4:5" x14ac:dyDescent="0.2">
      <c r="D80" s="22"/>
      <c r="E80" s="22"/>
    </row>
    <row r="81" spans="4:5" x14ac:dyDescent="0.2">
      <c r="D81" s="22"/>
      <c r="E81" s="22"/>
    </row>
    <row r="82" spans="4:5" x14ac:dyDescent="0.2">
      <c r="D82" s="22"/>
      <c r="E82" s="22"/>
    </row>
  </sheetData>
  <mergeCells count="2">
    <mergeCell ref="C8:E8"/>
    <mergeCell ref="G8:I8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3ECC8-040B-494E-89B1-54591F901ADA}">
  <dimension ref="A5:J65"/>
  <sheetViews>
    <sheetView showGridLines="0" zoomScaleNormal="100" workbookViewId="0">
      <selection activeCell="M12" sqref="M12"/>
    </sheetView>
  </sheetViews>
  <sheetFormatPr defaultRowHeight="12.75" x14ac:dyDescent="0.2"/>
  <cols>
    <col min="1" max="1" width="9.140625" style="22"/>
    <col min="2" max="2" width="7.5703125" style="22" bestFit="1" customWidth="1"/>
    <col min="3" max="3" width="7.28515625" style="30" bestFit="1" customWidth="1"/>
    <col min="4" max="4" width="10" style="30" bestFit="1" customWidth="1"/>
    <col min="5" max="5" width="9.140625" style="30"/>
    <col min="6" max="6" width="13.7109375" style="30" bestFit="1" customWidth="1"/>
    <col min="7" max="7" width="11.28515625" style="30" bestFit="1" customWidth="1"/>
    <col min="8" max="8" width="9" style="30" bestFit="1" customWidth="1"/>
    <col min="9" max="10" width="9.140625" style="30"/>
    <col min="11" max="16384" width="9.140625" style="22"/>
  </cols>
  <sheetData>
    <row r="5" spans="1:10" s="6" customFormat="1" x14ac:dyDescent="0.2">
      <c r="A5" s="2" t="s">
        <v>13</v>
      </c>
      <c r="B5" s="3"/>
      <c r="C5" s="3"/>
      <c r="D5" s="4"/>
      <c r="E5" s="5"/>
      <c r="F5" s="5"/>
      <c r="G5" s="5"/>
      <c r="H5" s="5"/>
      <c r="I5" s="5"/>
      <c r="J5" s="5"/>
    </row>
    <row r="6" spans="1:10" s="6" customFormat="1" x14ac:dyDescent="0.2">
      <c r="A6" s="1" t="s">
        <v>26</v>
      </c>
      <c r="B6" s="3"/>
      <c r="C6" s="3"/>
      <c r="D6" s="4"/>
      <c r="E6" s="5"/>
      <c r="F6" s="5"/>
      <c r="G6" s="5"/>
      <c r="H6" s="5"/>
      <c r="I6" s="5"/>
      <c r="J6" s="5"/>
    </row>
    <row r="7" spans="1:10" s="6" customFormat="1" x14ac:dyDescent="0.2">
      <c r="B7" s="7"/>
      <c r="C7" s="3"/>
      <c r="D7" s="3"/>
      <c r="E7" s="4"/>
      <c r="F7" s="5"/>
      <c r="G7" s="5"/>
      <c r="H7" s="5"/>
      <c r="I7" s="5"/>
      <c r="J7" s="5"/>
    </row>
    <row r="8" spans="1:10" s="6" customFormat="1" x14ac:dyDescent="0.2">
      <c r="B8" s="8"/>
      <c r="C8" s="68" t="s">
        <v>2</v>
      </c>
      <c r="D8" s="69"/>
      <c r="E8" s="70"/>
      <c r="F8" s="9" t="s">
        <v>3</v>
      </c>
      <c r="G8" s="68" t="s">
        <v>4</v>
      </c>
      <c r="H8" s="69"/>
      <c r="I8" s="70"/>
      <c r="J8" s="10" t="s">
        <v>8</v>
      </c>
    </row>
    <row r="9" spans="1:10" s="6" customFormat="1" x14ac:dyDescent="0.2">
      <c r="B9" s="11"/>
      <c r="C9" s="12" t="s">
        <v>5</v>
      </c>
      <c r="D9" s="13" t="s">
        <v>6</v>
      </c>
      <c r="E9" s="14" t="s">
        <v>0</v>
      </c>
      <c r="F9" s="15" t="s">
        <v>0</v>
      </c>
      <c r="G9" s="12" t="s">
        <v>11</v>
      </c>
      <c r="H9" s="13" t="s">
        <v>7</v>
      </c>
      <c r="I9" s="14" t="s">
        <v>0</v>
      </c>
      <c r="J9" s="16"/>
    </row>
    <row r="10" spans="1:10" x14ac:dyDescent="0.2">
      <c r="A10" s="6"/>
      <c r="B10" s="57" t="s">
        <v>1</v>
      </c>
      <c r="C10" s="58" t="s">
        <v>9</v>
      </c>
      <c r="D10" s="59" t="s">
        <v>10</v>
      </c>
      <c r="E10" s="60"/>
      <c r="F10" s="61"/>
      <c r="G10" s="58"/>
      <c r="H10" s="59"/>
      <c r="I10" s="60"/>
      <c r="J10" s="60"/>
    </row>
    <row r="11" spans="1:10" x14ac:dyDescent="0.2">
      <c r="B11" s="53">
        <v>1992</v>
      </c>
      <c r="C11" s="62">
        <f>'Dwellings by Tenure - Number'!C11/'Dwellings by Tenure - Number'!J11</f>
        <v>0.25123134183195173</v>
      </c>
      <c r="D11" s="62">
        <f>'Dwellings by Tenure - Number'!D11/'Dwellings by Tenure - Number'!J11</f>
        <v>0.43073677883261891</v>
      </c>
      <c r="E11" s="36">
        <f>'Dwellings by Tenure - Number'!E11/'Dwellings by Tenure - Number'!J11</f>
        <v>0.68196812066457058</v>
      </c>
      <c r="F11" s="33">
        <f>'Dwellings by Tenure - Number'!F11/'Dwellings by Tenure - Number'!J11</f>
        <v>0.22808390732623671</v>
      </c>
      <c r="G11" s="31">
        <v>6.1800057457580354E-2</v>
      </c>
      <c r="H11" s="32">
        <v>2.8139983778110889E-2</v>
      </c>
      <c r="I11" s="35">
        <f>'Dwellings by Tenure - Number'!I11/'Dwellings by Tenure - Number'!J11</f>
        <v>8.9960342308495089E-2</v>
      </c>
      <c r="J11" s="35">
        <f>'Dwellings by Tenure - Number'!J11/'Dwellings by Tenure - Number'!J11</f>
        <v>1</v>
      </c>
    </row>
    <row r="12" spans="1:10" x14ac:dyDescent="0.2">
      <c r="B12" s="54">
        <v>1993</v>
      </c>
      <c r="C12" s="62">
        <f>'Dwellings by Tenure - Number'!C12/'Dwellings by Tenure - Number'!J12</f>
        <v>0.25206688117183423</v>
      </c>
      <c r="D12" s="62">
        <f>'Dwellings by Tenure - Number'!D12/'Dwellings by Tenure - Number'!J12</f>
        <v>0.43139317195565885</v>
      </c>
      <c r="E12" s="36">
        <f>'Dwellings by Tenure - Number'!E12/'Dwellings by Tenure - Number'!J12</f>
        <v>0.68346005312749303</v>
      </c>
      <c r="F12" s="33">
        <f>'Dwellings by Tenure - Number'!F12/'Dwellings by Tenure - Number'!J12</f>
        <v>0.22218219248584664</v>
      </c>
      <c r="G12" s="33">
        <v>6.1545789553808072E-2</v>
      </c>
      <c r="H12" s="34">
        <v>3.2812009909249498E-2</v>
      </c>
      <c r="I12" s="35">
        <f>'Dwellings by Tenure - Number'!I12/'Dwellings by Tenure - Number'!J12</f>
        <v>9.4338651569737517E-2</v>
      </c>
      <c r="J12" s="35">
        <f>'Dwellings by Tenure - Number'!J12/'Dwellings by Tenure - Number'!J12</f>
        <v>1</v>
      </c>
    </row>
    <row r="13" spans="1:10" x14ac:dyDescent="0.2">
      <c r="B13" s="55">
        <v>1994</v>
      </c>
      <c r="C13" s="62">
        <f>'Dwellings by Tenure - Number'!C13/'Dwellings by Tenure - Number'!J13</f>
        <v>0.25608413076472586</v>
      </c>
      <c r="D13" s="62">
        <f>'Dwellings by Tenure - Number'!D13/'Dwellings by Tenure - Number'!J13</f>
        <v>0.43064064996147683</v>
      </c>
      <c r="E13" s="36">
        <f>'Dwellings by Tenure - Number'!E13/'Dwellings by Tenure - Number'!J13</f>
        <v>0.68672478072620269</v>
      </c>
      <c r="F13" s="33">
        <f>'Dwellings by Tenure - Number'!F13/'Dwellings by Tenure - Number'!J13</f>
        <v>0.21769368447967272</v>
      </c>
      <c r="G13" s="33">
        <v>6.3450607544759938E-2</v>
      </c>
      <c r="H13" s="34">
        <v>3.2137919608053851E-2</v>
      </c>
      <c r="I13" s="35">
        <f>'Dwellings by Tenure - Number'!I13/'Dwellings by Tenure - Number'!J13</f>
        <v>9.5576578880081822E-2</v>
      </c>
      <c r="J13" s="35">
        <f>'Dwellings by Tenure - Number'!J13/'Dwellings by Tenure - Number'!J13</f>
        <v>1</v>
      </c>
    </row>
    <row r="14" spans="1:10" x14ac:dyDescent="0.2">
      <c r="B14" s="54">
        <v>1995</v>
      </c>
      <c r="C14" s="62">
        <f>'Dwellings by Tenure - Number'!C14/'Dwellings by Tenure - Number'!J14</f>
        <v>0.25435013549217389</v>
      </c>
      <c r="D14" s="62">
        <f>'Dwellings by Tenure - Number'!D14/'Dwellings by Tenure - Number'!J14</f>
        <v>0.43091397728856379</v>
      </c>
      <c r="E14" s="36">
        <f>'Dwellings by Tenure - Number'!E14/'Dwellings by Tenure - Number'!J14</f>
        <v>0.68526411278073762</v>
      </c>
      <c r="F14" s="33">
        <f>'Dwellings by Tenure - Number'!F14/'Dwellings by Tenure - Number'!J14</f>
        <v>0.21600854874821901</v>
      </c>
      <c r="G14" s="33">
        <v>6.738691359387268E-2</v>
      </c>
      <c r="H14" s="34">
        <v>3.130732598044695E-2</v>
      </c>
      <c r="I14" s="35">
        <f>'Dwellings by Tenure - Number'!I14/'Dwellings by Tenure - Number'!J14</f>
        <v>9.8666802361082842E-2</v>
      </c>
      <c r="J14" s="35">
        <f>'Dwellings by Tenure - Number'!J14/'Dwellings by Tenure - Number'!J14</f>
        <v>1</v>
      </c>
    </row>
    <row r="15" spans="1:10" x14ac:dyDescent="0.2">
      <c r="B15" s="55">
        <v>1996</v>
      </c>
      <c r="C15" s="62">
        <f>'Dwellings by Tenure - Number'!C15/'Dwellings by Tenure - Number'!J15</f>
        <v>0.25916355543428027</v>
      </c>
      <c r="D15" s="62">
        <f>'Dwellings by Tenure - Number'!D15/'Dwellings by Tenure - Number'!J15</f>
        <v>0.42597107709704229</v>
      </c>
      <c r="E15" s="36">
        <f>'Dwellings by Tenure - Number'!E15/'Dwellings by Tenure - Number'!J15</f>
        <v>0.68513463253132245</v>
      </c>
      <c r="F15" s="33">
        <f>'Dwellings by Tenure - Number'!F15/'Dwellings by Tenure - Number'!J15</f>
        <v>0.21373194831517608</v>
      </c>
      <c r="G15" s="33">
        <v>7.0014091312572815E-2</v>
      </c>
      <c r="H15" s="34">
        <v>3.1086851276605015E-2</v>
      </c>
      <c r="I15" s="35">
        <f>'Dwellings by Tenure - Number'!I15/'Dwellings by Tenure - Number'!J15</f>
        <v>0.10108943501393464</v>
      </c>
      <c r="J15" s="35">
        <f>'Dwellings by Tenure - Number'!J15/'Dwellings by Tenure - Number'!J15</f>
        <v>1</v>
      </c>
    </row>
    <row r="16" spans="1:10" x14ac:dyDescent="0.2">
      <c r="B16" s="54">
        <v>1997</v>
      </c>
      <c r="C16" s="62">
        <f>'Dwellings by Tenure - Number'!C16/'Dwellings by Tenure - Number'!J16</f>
        <v>0.26405517962733149</v>
      </c>
      <c r="D16" s="62">
        <f>'Dwellings by Tenure - Number'!D16/'Dwellings by Tenure - Number'!J16</f>
        <v>0.42159977512666674</v>
      </c>
      <c r="E16" s="36">
        <f>'Dwellings by Tenure - Number'!E16/'Dwellings by Tenure - Number'!J16</f>
        <v>0.68565495475399818</v>
      </c>
      <c r="F16" s="33">
        <f>'Dwellings by Tenure - Number'!F16/'Dwellings by Tenure - Number'!J16</f>
        <v>0.20979020979020979</v>
      </c>
      <c r="G16" s="33">
        <v>7.3358375070960602E-2</v>
      </c>
      <c r="H16" s="34">
        <v>3.1197490296007935E-2</v>
      </c>
      <c r="I16" s="35">
        <f>'Dwellings by Tenure - Number'!I16/'Dwellings by Tenure - Number'!J16</f>
        <v>0.10454293907531317</v>
      </c>
      <c r="J16" s="35">
        <f>'Dwellings by Tenure - Number'!J16/'Dwellings by Tenure - Number'!J16</f>
        <v>1</v>
      </c>
    </row>
    <row r="17" spans="2:10" x14ac:dyDescent="0.2">
      <c r="B17" s="55">
        <v>1998</v>
      </c>
      <c r="C17" s="62">
        <f>'Dwellings by Tenure - Number'!C17/'Dwellings by Tenure - Number'!J17</f>
        <v>0.26982705778377125</v>
      </c>
      <c r="D17" s="62">
        <f>'Dwellings by Tenure - Number'!D17/'Dwellings by Tenure - Number'!J17</f>
        <v>0.42003902849252667</v>
      </c>
      <c r="E17" s="36">
        <f>'Dwellings by Tenure - Number'!E17/'Dwellings by Tenure - Number'!J17</f>
        <v>0.68986608627629797</v>
      </c>
      <c r="F17" s="33">
        <f>'Dwellings by Tenure - Number'!F17/'Dwellings by Tenure - Number'!J17</f>
        <v>0.20711004593569005</v>
      </c>
      <c r="G17" s="33">
        <v>7.3796953494624909E-2</v>
      </c>
      <c r="H17" s="34">
        <v>2.9207703482148892E-2</v>
      </c>
      <c r="I17" s="35">
        <f>'Dwellings by Tenure - Number'!I17/'Dwellings by Tenure - Number'!J17</f>
        <v>0.1030057918913521</v>
      </c>
      <c r="J17" s="35">
        <f>'Dwellings by Tenure - Number'!J17/'Dwellings by Tenure - Number'!J17</f>
        <v>1</v>
      </c>
    </row>
    <row r="18" spans="2:10" x14ac:dyDescent="0.2">
      <c r="B18" s="54">
        <v>1999</v>
      </c>
      <c r="C18" s="62">
        <f>'Dwellings by Tenure - Number'!C18/'Dwellings by Tenure - Number'!J18</f>
        <v>0.27686330382761598</v>
      </c>
      <c r="D18" s="62">
        <f>'Dwellings by Tenure - Number'!D18/'Dwellings by Tenure - Number'!J18</f>
        <v>0.42196698510170355</v>
      </c>
      <c r="E18" s="36">
        <f>'Dwellings by Tenure - Number'!E18/'Dwellings by Tenure - Number'!J18</f>
        <v>0.69883028892931953</v>
      </c>
      <c r="F18" s="33">
        <f>'Dwellings by Tenure - Number'!F18/'Dwellings by Tenure - Number'!J18</f>
        <v>0.20195407429449982</v>
      </c>
      <c r="G18" s="33">
        <v>7.1595956941435029E-2</v>
      </c>
      <c r="H18" s="34">
        <v>2.7616954375632316E-2</v>
      </c>
      <c r="I18" s="35">
        <f>'Dwellings by Tenure - Number'!I18/'Dwellings by Tenure - Number'!J18</f>
        <v>9.9191588553290674E-2</v>
      </c>
      <c r="J18" s="35">
        <f>'Dwellings by Tenure - Number'!J18/'Dwellings by Tenure - Number'!J18</f>
        <v>1</v>
      </c>
    </row>
    <row r="19" spans="2:10" x14ac:dyDescent="0.2">
      <c r="B19" s="55">
        <v>2000</v>
      </c>
      <c r="C19" s="62">
        <f>'Dwellings by Tenure - Number'!C19/'Dwellings by Tenure - Number'!J19</f>
        <v>0.28367434599709379</v>
      </c>
      <c r="D19" s="62">
        <f>'Dwellings by Tenure - Number'!D19/'Dwellings by Tenure - Number'!J19</f>
        <v>0.42198206769012142</v>
      </c>
      <c r="E19" s="36">
        <f>'Dwellings by Tenure - Number'!E19/'Dwellings by Tenure - Number'!J19</f>
        <v>0.70565641368721532</v>
      </c>
      <c r="F19" s="33">
        <f>'Dwellings by Tenure - Number'!F19/'Dwellings by Tenure - Number'!J19</f>
        <v>0.19453740157480315</v>
      </c>
      <c r="G19" s="33">
        <v>7.327707822728538E-2</v>
      </c>
      <c r="H19" s="34">
        <v>2.6558172519225421E-2</v>
      </c>
      <c r="I19" s="35">
        <f>'Dwellings by Tenure - Number'!I19/'Dwellings by Tenure - Number'!J19</f>
        <v>9.9803149606299213E-2</v>
      </c>
      <c r="J19" s="35">
        <f>'Dwellings by Tenure - Number'!J19/'Dwellings by Tenure - Number'!J19</f>
        <v>1</v>
      </c>
    </row>
    <row r="20" spans="2:10" x14ac:dyDescent="0.2">
      <c r="B20" s="54">
        <v>2001</v>
      </c>
      <c r="C20" s="62">
        <f>'Dwellings by Tenure - Number'!C20/'Dwellings by Tenure - Number'!J20</f>
        <v>0.28845338641914486</v>
      </c>
      <c r="D20" s="62">
        <f>'Dwellings by Tenure - Number'!D20/'Dwellings by Tenure - Number'!J20</f>
        <v>0.41527662703269214</v>
      </c>
      <c r="E20" s="36">
        <f>'Dwellings by Tenure - Number'!E20/'Dwellings by Tenure - Number'!J20</f>
        <v>0.70373001345183706</v>
      </c>
      <c r="F20" s="33">
        <f>'Dwellings by Tenure - Number'!F20/'Dwellings by Tenure - Number'!J20</f>
        <v>0.19521638974660588</v>
      </c>
      <c r="G20" s="33">
        <v>7.395469081804304E-2</v>
      </c>
      <c r="H20" s="34">
        <v>2.7090666172788637E-2</v>
      </c>
      <c r="I20" s="35">
        <f>'Dwellings by Tenure - Number'!I20/'Dwellings by Tenure - Number'!J20</f>
        <v>0.10101455668284076</v>
      </c>
      <c r="J20" s="35">
        <f>'Dwellings by Tenure - Number'!J20/'Dwellings by Tenure - Number'!J20</f>
        <v>1</v>
      </c>
    </row>
    <row r="21" spans="2:10" x14ac:dyDescent="0.2">
      <c r="B21" s="55">
        <v>2002</v>
      </c>
      <c r="C21" s="62">
        <f>'Dwellings by Tenure - Number'!C21/'Dwellings by Tenure - Number'!J21</f>
        <v>0.29128823073054122</v>
      </c>
      <c r="D21" s="62">
        <f>'Dwellings by Tenure - Number'!D21/'Dwellings by Tenure - Number'!J21</f>
        <v>0.41332248991069487</v>
      </c>
      <c r="E21" s="36">
        <f>'Dwellings by Tenure - Number'!E21/'Dwellings by Tenure - Number'!J21</f>
        <v>0.7046107206412362</v>
      </c>
      <c r="F21" s="33">
        <f>'Dwellings by Tenure - Number'!F21/'Dwellings by Tenure - Number'!J21</f>
        <v>0.19223695673216531</v>
      </c>
      <c r="G21" s="33">
        <v>7.5723982290546388E-2</v>
      </c>
      <c r="H21" s="34">
        <v>2.7425803935593171E-2</v>
      </c>
      <c r="I21" s="35">
        <f>'Dwellings by Tenure - Number'!I21/'Dwellings by Tenure - Number'!J21</f>
        <v>0.10313619204336463</v>
      </c>
      <c r="J21" s="35">
        <f>'Dwellings by Tenure - Number'!J21/'Dwellings by Tenure - Number'!J21</f>
        <v>1</v>
      </c>
    </row>
    <row r="22" spans="2:10" x14ac:dyDescent="0.2">
      <c r="B22" s="54">
        <v>2003</v>
      </c>
      <c r="C22" s="62">
        <f>'Dwellings by Tenure - Number'!C22/'Dwellings by Tenure - Number'!J22</f>
        <v>0.29694724012558565</v>
      </c>
      <c r="D22" s="62">
        <f>'Dwellings by Tenure - Number'!D22/'Dwellings by Tenure - Number'!J22</f>
        <v>0.41188736409246629</v>
      </c>
      <c r="E22" s="36">
        <f>'Dwellings by Tenure - Number'!E22/'Dwellings by Tenure - Number'!J22</f>
        <v>0.70883460421805189</v>
      </c>
      <c r="F22" s="33">
        <f>'Dwellings by Tenure - Number'!F22/'Dwellings by Tenure - Number'!J22</f>
        <v>0.18342253724866195</v>
      </c>
      <c r="G22" s="33">
        <v>7.9842251618078494E-2</v>
      </c>
      <c r="H22" s="34">
        <v>2.789053159853529E-2</v>
      </c>
      <c r="I22" s="35">
        <f>'Dwellings by Tenure - Number'!I22/'Dwellings by Tenure - Number'!J22</f>
        <v>0.10771975505087034</v>
      </c>
      <c r="J22" s="35">
        <f>'Dwellings by Tenure - Number'!J22/'Dwellings by Tenure - Number'!J22</f>
        <v>1</v>
      </c>
    </row>
    <row r="23" spans="2:10" x14ac:dyDescent="0.2">
      <c r="B23" s="55">
        <v>2004</v>
      </c>
      <c r="C23" s="62">
        <f>'Dwellings by Tenure - Number'!C23/'Dwellings by Tenure - Number'!J23</f>
        <v>0.3029295900357869</v>
      </c>
      <c r="D23" s="62">
        <f>'Dwellings by Tenure - Number'!D23/'Dwellings by Tenure - Number'!J23</f>
        <v>0.40413533529131884</v>
      </c>
      <c r="E23" s="36">
        <f>'Dwellings by Tenure - Number'!E23/'Dwellings by Tenure - Number'!J23</f>
        <v>0.70706492532710574</v>
      </c>
      <c r="F23" s="33">
        <f>'Dwellings by Tenure - Number'!F23/'Dwellings by Tenure - Number'!J23</f>
        <v>0.18291742942480008</v>
      </c>
      <c r="G23" s="33">
        <v>8.405847182832224E-2</v>
      </c>
      <c r="H23" s="34">
        <v>2.5950765482933583E-2</v>
      </c>
      <c r="I23" s="35">
        <f>'Dwellings by Tenure - Number'!I23/'Dwellings by Tenure - Number'!J23</f>
        <v>0.10998169380479815</v>
      </c>
      <c r="J23" s="35">
        <f>'Dwellings by Tenure - Number'!J23/'Dwellings by Tenure - Number'!J23</f>
        <v>1</v>
      </c>
    </row>
    <row r="24" spans="2:10" x14ac:dyDescent="0.2">
      <c r="B24" s="54">
        <v>2005</v>
      </c>
      <c r="C24" s="62">
        <f>'Dwellings by Tenure - Number'!C24/'Dwellings by Tenure - Number'!J24</f>
        <v>0.30343504224286921</v>
      </c>
      <c r="D24" s="62">
        <f>'Dwellings by Tenure - Number'!D24/'Dwellings by Tenure - Number'!J24</f>
        <v>0.40319660586297257</v>
      </c>
      <c r="E24" s="36">
        <f>'Dwellings by Tenure - Number'!E24/'Dwellings by Tenure - Number'!J24</f>
        <v>0.70663164810584167</v>
      </c>
      <c r="F24" s="33">
        <f>'Dwellings by Tenure - Number'!F24/'Dwellings by Tenure - Number'!J24</f>
        <v>0.17657175616281293</v>
      </c>
      <c r="G24" s="33">
        <v>8.813779827093636E-2</v>
      </c>
      <c r="H24" s="34">
        <v>2.8676218567484622E-2</v>
      </c>
      <c r="I24" s="35">
        <f>'Dwellings by Tenure - Number'!I24/'Dwellings by Tenure - Number'!J24</f>
        <v>0.11680680298108159</v>
      </c>
      <c r="J24" s="35">
        <f>'Dwellings by Tenure - Number'!J24/'Dwellings by Tenure - Number'!J24</f>
        <v>1</v>
      </c>
    </row>
    <row r="25" spans="2:10" x14ac:dyDescent="0.2">
      <c r="B25" s="55">
        <v>2006</v>
      </c>
      <c r="C25" s="62">
        <f>'Dwellings by Tenure - Number'!C25/'Dwellings by Tenure - Number'!J25</f>
        <v>0.304605628518614</v>
      </c>
      <c r="D25" s="62">
        <f>'Dwellings by Tenure - Number'!D25/'Dwellings by Tenure - Number'!J25</f>
        <v>0.3965966491075153</v>
      </c>
      <c r="E25" s="36">
        <f>'Dwellings by Tenure - Number'!E25/'Dwellings by Tenure - Number'!J25</f>
        <v>0.7012022776261293</v>
      </c>
      <c r="F25" s="33">
        <f>'Dwellings by Tenure - Number'!F25/'Dwellings by Tenure - Number'!J25</f>
        <v>0.17717618054238574</v>
      </c>
      <c r="G25" s="33">
        <v>9.0678623750106976E-2</v>
      </c>
      <c r="H25" s="34">
        <v>3.0985550961473835E-2</v>
      </c>
      <c r="I25" s="35">
        <f>'Dwellings by Tenure - Number'!I25/'Dwellings by Tenure - Number'!J25</f>
        <v>0.12161008913332069</v>
      </c>
      <c r="J25" s="35">
        <f>'Dwellings by Tenure - Number'!J25/'Dwellings by Tenure - Number'!J25</f>
        <v>1</v>
      </c>
    </row>
    <row r="26" spans="2:10" x14ac:dyDescent="0.2">
      <c r="B26" s="55">
        <v>2007</v>
      </c>
      <c r="C26" s="62">
        <f>'Dwellings by Tenure - Number'!C26/'Dwellings by Tenure - Number'!J26</f>
        <v>0.30713537153645976</v>
      </c>
      <c r="D26" s="62">
        <f>'Dwellings by Tenure - Number'!D26/'Dwellings by Tenure - Number'!J26</f>
        <v>0.38852241742841681</v>
      </c>
      <c r="E26" s="36">
        <f>'Dwellings by Tenure - Number'!E26/'Dwellings by Tenure - Number'!J26</f>
        <v>0.69565778896487662</v>
      </c>
      <c r="F26" s="33">
        <f>'Dwellings by Tenure - Number'!F26/'Dwellings by Tenure - Number'!J26</f>
        <v>0.17730663896496365</v>
      </c>
      <c r="G26" s="33">
        <v>9.4439439772690759E-2</v>
      </c>
      <c r="H26" s="34">
        <v>3.2620194780679859E-2</v>
      </c>
      <c r="I26" s="35">
        <f>'Dwellings by Tenure - Number'!I26/'Dwellings by Tenure - Number'!J26</f>
        <v>0.12706582302389272</v>
      </c>
      <c r="J26" s="35">
        <f>'Dwellings by Tenure - Number'!J26/'Dwellings by Tenure - Number'!J26</f>
        <v>1</v>
      </c>
    </row>
    <row r="27" spans="2:10" x14ac:dyDescent="0.2">
      <c r="B27" s="55">
        <v>2008</v>
      </c>
      <c r="C27" s="62">
        <f>'Dwellings by Tenure - Number'!C27/'Dwellings by Tenure - Number'!J27</f>
        <v>0.31078018099177435</v>
      </c>
      <c r="D27" s="62">
        <f>'Dwellings by Tenure - Number'!D27/'Dwellings by Tenure - Number'!J27</f>
        <v>0.37256265991083237</v>
      </c>
      <c r="E27" s="36">
        <f>'Dwellings by Tenure - Number'!E27/'Dwellings by Tenure - Number'!J27</f>
        <v>0.68334284090260677</v>
      </c>
      <c r="F27" s="33">
        <f>'Dwellings by Tenure - Number'!F27/'Dwellings by Tenure - Number'!J27</f>
        <v>0.17737188770028495</v>
      </c>
      <c r="G27" s="33">
        <v>0.10352846140738867</v>
      </c>
      <c r="H27" s="34">
        <v>3.577107272641044E-2</v>
      </c>
      <c r="I27" s="35">
        <f>'Dwellings by Tenure - Number'!I27/'Dwellings by Tenure - Number'!J27</f>
        <v>0.13930022889708973</v>
      </c>
      <c r="J27" s="35">
        <f>'Dwellings by Tenure - Number'!J27/'Dwellings by Tenure - Number'!J27</f>
        <v>1</v>
      </c>
    </row>
    <row r="28" spans="2:10" x14ac:dyDescent="0.2">
      <c r="B28" s="54" t="s">
        <v>14</v>
      </c>
      <c r="C28" s="62">
        <f>'Dwellings by Tenure - Number'!C28/'Dwellings by Tenure - Number'!J28</f>
        <v>0.31444448908662637</v>
      </c>
      <c r="D28" s="62">
        <f>'Dwellings by Tenure - Number'!D28/'Dwellings by Tenure - Number'!J28</f>
        <v>0.36466396423432135</v>
      </c>
      <c r="E28" s="36">
        <f>'Dwellings by Tenure - Number'!E28/'Dwellings by Tenure - Number'!J28</f>
        <v>0.67910845332094771</v>
      </c>
      <c r="F28" s="33">
        <f>'Dwellings by Tenure - Number'!F28/'Dwellings by Tenure - Number'!J28</f>
        <v>0.17844867626567579</v>
      </c>
      <c r="G28" s="33"/>
      <c r="H28" s="34"/>
      <c r="I28" s="35">
        <f>'Dwellings by Tenure - Number'!I28/'Dwellings by Tenure - Number'!J28</f>
        <v>0.14245239201114723</v>
      </c>
      <c r="J28" s="35">
        <f>'Dwellings by Tenure - Number'!J28/'Dwellings by Tenure - Number'!J28</f>
        <v>1</v>
      </c>
    </row>
    <row r="29" spans="2:10" x14ac:dyDescent="0.2">
      <c r="B29" s="54" t="s">
        <v>15</v>
      </c>
      <c r="C29" s="62">
        <f>'Dwellings by Tenure - Number'!C29/'Dwellings by Tenure - Number'!J29</f>
        <v>0.31678991479458068</v>
      </c>
      <c r="D29" s="62">
        <f>'Dwellings by Tenure - Number'!D29/'Dwellings by Tenure - Number'!J29</f>
        <v>0.3570813388010402</v>
      </c>
      <c r="E29" s="36">
        <f>'Dwellings by Tenure - Number'!E29/'Dwellings by Tenure - Number'!J29</f>
        <v>0.67387125359562094</v>
      </c>
      <c r="F29" s="33">
        <f>'Dwellings by Tenure - Number'!F29/'Dwellings by Tenure - Number'!J29</f>
        <v>0.17050199498932914</v>
      </c>
      <c r="G29" s="33"/>
      <c r="H29" s="34"/>
      <c r="I29" s="35">
        <f>'Dwellings by Tenure - Number'!I29/'Dwellings by Tenure - Number'!J29</f>
        <v>0.15565556277257123</v>
      </c>
      <c r="J29" s="35">
        <f>'Dwellings by Tenure - Number'!J29/'Dwellings by Tenure - Number'!J29</f>
        <v>1</v>
      </c>
    </row>
    <row r="30" spans="2:10" x14ac:dyDescent="0.2">
      <c r="B30" s="54" t="s">
        <v>16</v>
      </c>
      <c r="C30" s="62">
        <f>'Dwellings by Tenure - Number'!C30/'Dwellings by Tenure - Number'!J30</f>
        <v>0.32014550300851774</v>
      </c>
      <c r="D30" s="62">
        <f>'Dwellings by Tenure - Number'!D30/'Dwellings by Tenure - Number'!J30</f>
        <v>0.3398728133483091</v>
      </c>
      <c r="E30" s="36">
        <f>'Dwellings by Tenure - Number'!E30/'Dwellings by Tenure - Number'!J30</f>
        <v>0.66001831635682684</v>
      </c>
      <c r="F30" s="33">
        <f>'Dwellings by Tenure - Number'!F30/'Dwellings by Tenure - Number'!J30</f>
        <v>0.17475905540583747</v>
      </c>
      <c r="G30" s="33"/>
      <c r="H30" s="34"/>
      <c r="I30" s="35">
        <f>'Dwellings by Tenure - Number'!I30/'Dwellings by Tenure - Number'!J30</f>
        <v>0.16521262503996711</v>
      </c>
      <c r="J30" s="35">
        <f>'Dwellings by Tenure - Number'!J30/'Dwellings by Tenure - Number'!J30</f>
        <v>1</v>
      </c>
    </row>
    <row r="31" spans="2:10" x14ac:dyDescent="0.2">
      <c r="B31" s="54" t="s">
        <v>17</v>
      </c>
      <c r="C31" s="62">
        <f>'Dwellings by Tenure - Number'!C31/'Dwellings by Tenure - Number'!J31</f>
        <v>0.31742126792610564</v>
      </c>
      <c r="D31" s="62">
        <f>'Dwellings by Tenure - Number'!D31/'Dwellings by Tenure - Number'!J31</f>
        <v>0.33540146347135369</v>
      </c>
      <c r="E31" s="36">
        <f>'Dwellings by Tenure - Number'!E31/'Dwellings by Tenure - Number'!J31</f>
        <v>0.65282273139745928</v>
      </c>
      <c r="F31" s="33">
        <f>'Dwellings by Tenure - Number'!F31/'Dwellings by Tenure - Number'!J31</f>
        <v>0.17277676950998186</v>
      </c>
      <c r="G31" s="33"/>
      <c r="H31" s="34"/>
      <c r="I31" s="35">
        <f>'Dwellings by Tenure - Number'!I31/'Dwellings by Tenure - Number'!J31</f>
        <v>0.17436479128856625</v>
      </c>
      <c r="J31" s="35">
        <f>'Dwellings by Tenure - Number'!J31/'Dwellings by Tenure - Number'!J31</f>
        <v>1</v>
      </c>
    </row>
    <row r="32" spans="2:10" x14ac:dyDescent="0.2">
      <c r="B32" s="54" t="s">
        <v>18</v>
      </c>
      <c r="C32" s="62">
        <f>'Dwellings by Tenure - Number'!C32/'Dwellings by Tenure - Number'!J32</f>
        <v>0.32545115712240252</v>
      </c>
      <c r="D32" s="62">
        <f>'Dwellings by Tenure - Number'!D32/'Dwellings by Tenure - Number'!J32</f>
        <v>0.32690130226695818</v>
      </c>
      <c r="E32" s="36">
        <f>'Dwellings by Tenure - Number'!E32/'Dwellings by Tenure - Number'!J32</f>
        <v>0.65235245938936071</v>
      </c>
      <c r="F32" s="33">
        <f>'Dwellings by Tenure - Number'!F32/'Dwellings by Tenure - Number'!J32</f>
        <v>0.16762979478545753</v>
      </c>
      <c r="G32" s="33"/>
      <c r="H32" s="34"/>
      <c r="I32" s="35">
        <f>'Dwellings by Tenure - Number'!I32/'Dwellings by Tenure - Number'!J32</f>
        <v>0.18000637029621877</v>
      </c>
      <c r="J32" s="35">
        <f>'Dwellings by Tenure - Number'!J32/'Dwellings by Tenure - Number'!J32</f>
        <v>1</v>
      </c>
    </row>
    <row r="33" spans="2:10" x14ac:dyDescent="0.2">
      <c r="B33" s="54" t="s">
        <v>19</v>
      </c>
      <c r="C33" s="62">
        <f>'Dwellings by Tenure - Number'!C33/'Dwellings by Tenure - Number'!J33</f>
        <v>0.32655767121281754</v>
      </c>
      <c r="D33" s="62">
        <f>'Dwellings by Tenure - Number'!D33/'Dwellings by Tenure - Number'!J33</f>
        <v>0.30655683843121373</v>
      </c>
      <c r="E33" s="36">
        <f>'Dwellings by Tenure - Number'!E33/'Dwellings by Tenure - Number'!J33</f>
        <v>0.63311450964403126</v>
      </c>
      <c r="F33" s="33">
        <f>'Dwellings by Tenure - Number'!F33/'Dwellings by Tenure - Number'!J33</f>
        <v>0.17332095326524297</v>
      </c>
      <c r="G33" s="33"/>
      <c r="H33" s="34"/>
      <c r="I33" s="35">
        <f>'Dwellings by Tenure - Number'!I33/'Dwellings by Tenure - Number'!J33</f>
        <v>0.1935269929698899</v>
      </c>
      <c r="J33" s="35">
        <f>'Dwellings by Tenure - Number'!J33/'Dwellings by Tenure - Number'!J33</f>
        <v>1</v>
      </c>
    </row>
    <row r="34" spans="2:10" x14ac:dyDescent="0.2">
      <c r="B34" s="54" t="s">
        <v>20</v>
      </c>
      <c r="C34" s="62">
        <f>'Dwellings by Tenure - Number'!C34/'Dwellings by Tenure - Number'!J34</f>
        <v>0.33199433142218343</v>
      </c>
      <c r="D34" s="62">
        <f>'Dwellings by Tenure - Number'!D34/'Dwellings by Tenure - Number'!J34</f>
        <v>0.30421139095739225</v>
      </c>
      <c r="E34" s="36">
        <f>'Dwellings by Tenure - Number'!E34/'Dwellings by Tenure - Number'!J34</f>
        <v>0.63620572237957562</v>
      </c>
      <c r="F34" s="33">
        <f>'Dwellings by Tenure - Number'!F34/'Dwellings by Tenure - Number'!J34</f>
        <v>0.17375855023540906</v>
      </c>
      <c r="G34" s="33"/>
      <c r="H34" s="34"/>
      <c r="I34" s="35">
        <f>'Dwellings by Tenure - Number'!I34/'Dwellings by Tenure - Number'!J34</f>
        <v>0.19001510171448877</v>
      </c>
      <c r="J34" s="35">
        <f>'Dwellings by Tenure - Number'!J34/'Dwellings by Tenure - Number'!J34</f>
        <v>1</v>
      </c>
    </row>
    <row r="35" spans="2:10" x14ac:dyDescent="0.2">
      <c r="B35" s="54" t="s">
        <v>21</v>
      </c>
      <c r="C35" s="62">
        <f>'Dwellings by Tenure - Number'!C35/'Dwellings by Tenure - Number'!J35</f>
        <v>0.33948867673732569</v>
      </c>
      <c r="D35" s="62">
        <f>'Dwellings by Tenure - Number'!D35/'Dwellings by Tenure - Number'!J35</f>
        <v>0.28966905043937086</v>
      </c>
      <c r="E35" s="36">
        <f>'Dwellings by Tenure - Number'!E35/'Dwellings by Tenure - Number'!J35</f>
        <v>0.6291577271766966</v>
      </c>
      <c r="F35" s="33">
        <f>'Dwellings by Tenure - Number'!F35/'Dwellings by Tenure - Number'!J35</f>
        <v>0.17202318229715491</v>
      </c>
      <c r="G35" s="33"/>
      <c r="H35" s="34"/>
      <c r="I35" s="35">
        <f>'Dwellings by Tenure - Number'!I35/'Dwellings by Tenure - Number'!J35</f>
        <v>0.19880576044959605</v>
      </c>
      <c r="J35" s="35">
        <f>'Dwellings by Tenure - Number'!J35/'Dwellings by Tenure - Number'!J35</f>
        <v>1</v>
      </c>
    </row>
    <row r="36" spans="2:10" x14ac:dyDescent="0.2">
      <c r="B36" s="54" t="s">
        <v>22</v>
      </c>
      <c r="C36" s="62">
        <f>'Dwellings by Tenure - Number'!C36/'Dwellings by Tenure - Number'!J36</f>
        <v>0.34141590428454083</v>
      </c>
      <c r="D36" s="62">
        <f>'Dwellings by Tenure - Number'!D36/'Dwellings by Tenure - Number'!J36</f>
        <v>0.28432847365289793</v>
      </c>
      <c r="E36" s="36">
        <f>'Dwellings by Tenure - Number'!E36/'Dwellings by Tenure - Number'!J36</f>
        <v>0.62574437793743876</v>
      </c>
      <c r="F36" s="33">
        <f>'Dwellings by Tenure - Number'!F36/'Dwellings by Tenure - Number'!J36</f>
        <v>0.1709916388684313</v>
      </c>
      <c r="G36" s="33"/>
      <c r="H36" s="34"/>
      <c r="I36" s="35">
        <f>'Dwellings by Tenure - Number'!I36/'Dwellings by Tenure - Number'!J36</f>
        <v>0.20326647316206733</v>
      </c>
      <c r="J36" s="35">
        <f>'Dwellings by Tenure - Number'!J36/'Dwellings by Tenure - Number'!J36</f>
        <v>1</v>
      </c>
    </row>
    <row r="37" spans="2:10" x14ac:dyDescent="0.2">
      <c r="B37" s="54" t="s">
        <v>23</v>
      </c>
      <c r="C37" s="62">
        <f>'Dwellings by Tenure - Number'!C37/'Dwellings by Tenure - Number'!J37</f>
        <v>0.33911013913175359</v>
      </c>
      <c r="D37" s="62">
        <f>'Dwellings by Tenure - Number'!D37/'Dwellings by Tenure - Number'!J37</f>
        <v>0.29615015611791212</v>
      </c>
      <c r="E37" s="36">
        <f>'Dwellings by Tenure - Number'!E37/'Dwellings by Tenure - Number'!J37</f>
        <v>0.63526029524966576</v>
      </c>
      <c r="F37" s="33">
        <f>'Dwellings by Tenure - Number'!F37/'Dwellings by Tenure - Number'!J37</f>
        <v>0.1700756273633551</v>
      </c>
      <c r="G37" s="33"/>
      <c r="H37" s="34"/>
      <c r="I37" s="35">
        <f>'Dwellings by Tenure - Number'!I37/'Dwellings by Tenure - Number'!J37</f>
        <v>0.19465452045376419</v>
      </c>
      <c r="J37" s="35">
        <f>'Dwellings by Tenure - Number'!J37/'Dwellings by Tenure - Number'!J37</f>
        <v>1</v>
      </c>
    </row>
    <row r="38" spans="2:10" x14ac:dyDescent="0.2">
      <c r="B38" s="54" t="s">
        <v>24</v>
      </c>
      <c r="C38" s="62">
        <f>'Dwellings by Tenure - Number'!C38/'Dwellings by Tenure - Number'!J38</f>
        <v>0.34402987494564419</v>
      </c>
      <c r="D38" s="62">
        <f>'Dwellings by Tenure - Number'!D38/'Dwellings by Tenure - Number'!J38</f>
        <v>0.2941309018936577</v>
      </c>
      <c r="E38" s="36">
        <f>'Dwellings by Tenure - Number'!E38/'Dwellings by Tenure - Number'!J38</f>
        <v>0.63816077683930184</v>
      </c>
      <c r="F38" s="33">
        <f>'Dwellings by Tenure - Number'!F38/'Dwellings by Tenure - Number'!J38</f>
        <v>0.16839466304070705</v>
      </c>
      <c r="G38" s="33"/>
      <c r="H38" s="34"/>
      <c r="I38" s="35">
        <f>'Dwellings by Tenure - Number'!I38/'Dwellings by Tenure - Number'!J38</f>
        <v>0.19342228265488229</v>
      </c>
      <c r="J38" s="35">
        <f>'Dwellings by Tenure - Number'!J38/'Dwellings by Tenure - Number'!J38</f>
        <v>1</v>
      </c>
    </row>
    <row r="39" spans="2:10" x14ac:dyDescent="0.2">
      <c r="B39" s="54" t="s">
        <v>25</v>
      </c>
      <c r="C39" s="62">
        <f>'Dwellings by Tenure - Number'!C39/'Dwellings by Tenure - Number'!J39</f>
        <v>0.3492382133073314</v>
      </c>
      <c r="D39" s="62">
        <f>'Dwellings by Tenure - Number'!D39/'Dwellings by Tenure - Number'!J39</f>
        <v>0.29681264688343006</v>
      </c>
      <c r="E39" s="36">
        <f>'Dwellings by Tenure - Number'!E39/'Dwellings by Tenure - Number'!J39</f>
        <v>0.64605086019076141</v>
      </c>
      <c r="F39" s="33">
        <f>'Dwellings by Tenure - Number'!F39/'Dwellings by Tenure - Number'!J39</f>
        <v>0.16729750189250567</v>
      </c>
      <c r="G39" s="33"/>
      <c r="H39" s="34"/>
      <c r="I39" s="35">
        <f>'Dwellings by Tenure - Number'!I39/'Dwellings by Tenure - Number'!J39</f>
        <v>0.18664311548490201</v>
      </c>
      <c r="J39" s="35">
        <f>'Dwellings by Tenure - Number'!J39/'Dwellings by Tenure - Number'!J39</f>
        <v>1</v>
      </c>
    </row>
    <row r="40" spans="2:10" x14ac:dyDescent="0.2">
      <c r="B40" s="54" t="s">
        <v>28</v>
      </c>
      <c r="C40" s="62">
        <f>'Dwellings by Tenure - Number'!C40/'Dwellings by Tenure - Number'!J40</f>
        <v>0.34742945952560195</v>
      </c>
      <c r="D40" s="62">
        <f>'Dwellings by Tenure - Number'!D40/'Dwellings by Tenure - Number'!J40</f>
        <v>0.30122365088734915</v>
      </c>
      <c r="E40" s="36">
        <f>'Dwellings by Tenure - Number'!E40/'Dwellings by Tenure - Number'!J40</f>
        <v>0.64865311041295115</v>
      </c>
      <c r="F40" s="33">
        <f>'Dwellings by Tenure - Number'!F40/'Dwellings by Tenure - Number'!J40</f>
        <v>0.16629100926621587</v>
      </c>
      <c r="G40" s="33"/>
      <c r="H40" s="34"/>
      <c r="I40" s="35">
        <f>'Dwellings by Tenure - Number'!I40/'Dwellings by Tenure - Number'!J40</f>
        <v>0.18507387928875532</v>
      </c>
      <c r="J40" s="35">
        <f>'Dwellings by Tenure - Number'!J40/'Dwellings by Tenure - Number'!J40</f>
        <v>1</v>
      </c>
    </row>
    <row r="41" spans="2:10" x14ac:dyDescent="0.2">
      <c r="B41" s="54" t="s">
        <v>27</v>
      </c>
      <c r="C41" s="62">
        <f>'Dwellings by Tenure - Number'!C41/'Dwellings by Tenure - Number'!J41</f>
        <v>0.34773298291626487</v>
      </c>
      <c r="D41" s="62">
        <f>'Dwellings by Tenure - Number'!D41/'Dwellings by Tenure - Number'!J41</f>
        <v>0.29530846548109962</v>
      </c>
      <c r="E41" s="36">
        <f>'Dwellings by Tenure - Number'!E41/'Dwellings by Tenure - Number'!J41</f>
        <v>0.64304144839736443</v>
      </c>
      <c r="F41" s="33">
        <f>'Dwellings by Tenure - Number'!F41/'Dwellings by Tenure - Number'!J41</f>
        <v>0.16644628099173553</v>
      </c>
      <c r="G41" s="33"/>
      <c r="H41" s="34"/>
      <c r="I41" s="35">
        <f>'Dwellings by Tenure - Number'!I41/'Dwellings by Tenure - Number'!J41</f>
        <v>0.19053719008264464</v>
      </c>
      <c r="J41" s="35">
        <f>'Dwellings by Tenure - Number'!J41/'Dwellings by Tenure - Number'!J41</f>
        <v>1</v>
      </c>
    </row>
    <row r="42" spans="2:10" x14ac:dyDescent="0.2">
      <c r="B42" s="54" t="s">
        <v>29</v>
      </c>
      <c r="C42" s="62">
        <f>'Dwellings by Tenure - Number'!C42/'Dwellings by Tenure - Number'!J42</f>
        <v>0.3527846569826103</v>
      </c>
      <c r="D42" s="62">
        <f>'Dwellings by Tenure - Number'!D42/'Dwellings by Tenure - Number'!J42</f>
        <v>0.2948270978777266</v>
      </c>
      <c r="E42" s="36">
        <f>'Dwellings by Tenure - Number'!E42/'Dwellings by Tenure - Number'!J42</f>
        <v>0.64761175486033695</v>
      </c>
      <c r="F42" s="33">
        <f>'Dwellings by Tenure - Number'!F42/'Dwellings by Tenure - Number'!J42</f>
        <v>0.16412651589642741</v>
      </c>
      <c r="G42" s="33"/>
      <c r="H42" s="34"/>
      <c r="I42" s="35">
        <f>'Dwellings by Tenure - Number'!I42/'Dwellings by Tenure - Number'!J42</f>
        <v>0.18825794821370043</v>
      </c>
      <c r="J42" s="35">
        <f>'Dwellings by Tenure - Number'!J42/'Dwellings by Tenure - Number'!J42</f>
        <v>1</v>
      </c>
    </row>
    <row r="43" spans="2:10" x14ac:dyDescent="0.2">
      <c r="B43" s="54" t="s">
        <v>30</v>
      </c>
      <c r="C43" s="62">
        <f>'Dwellings by Tenure - Number'!C43/'Dwellings by Tenure - Number'!J43</f>
        <v>0.35214231045446109</v>
      </c>
      <c r="D43" s="62">
        <f>'Dwellings by Tenure - Number'!D43/'Dwellings by Tenure - Number'!J43</f>
        <v>0.29556482305120135</v>
      </c>
      <c r="E43" s="36">
        <f>'Dwellings by Tenure - Number'!E43/'Dwellings by Tenure - Number'!J43</f>
        <v>0.64770713350566245</v>
      </c>
      <c r="F43" s="33">
        <f>'Dwellings by Tenure - Number'!F43/'Dwellings by Tenure - Number'!J43</f>
        <v>0.16392315470171892</v>
      </c>
      <c r="G43" s="33"/>
      <c r="H43" s="34"/>
      <c r="I43" s="35">
        <f>'Dwellings by Tenure - Number'!I43/'Dwellings by Tenure - Number'!J43</f>
        <v>0.18835187057633973</v>
      </c>
      <c r="J43" s="35">
        <f>'Dwellings by Tenure - Number'!J43/'Dwellings by Tenure - Number'!J43</f>
        <v>1</v>
      </c>
    </row>
    <row r="44" spans="2:10" x14ac:dyDescent="0.2">
      <c r="B44" s="56" t="s">
        <v>31</v>
      </c>
      <c r="C44" s="63">
        <f>'Dwellings by Tenure - Number'!C44/'Dwellings by Tenure - Number'!J44</f>
        <v>0.35546653596578837</v>
      </c>
      <c r="D44" s="63">
        <f>'Dwellings by Tenure - Number'!D44/'Dwellings by Tenure - Number'!J44</f>
        <v>0.29281641399995662</v>
      </c>
      <c r="E44" s="64">
        <f>'Dwellings by Tenure - Number'!E44/'Dwellings by Tenure - Number'!J44</f>
        <v>0.64828294996574498</v>
      </c>
      <c r="F44" s="66">
        <f>'Dwellings by Tenure - Number'!F44/'Dwellings by Tenure - Number'!J44</f>
        <v>0.16313220230473752</v>
      </c>
      <c r="G44" s="66"/>
      <c r="H44" s="67"/>
      <c r="I44" s="65">
        <f>'Dwellings by Tenure - Number'!I44/'Dwellings by Tenure - Number'!J44</f>
        <v>0.1885803457106274</v>
      </c>
      <c r="J44" s="65">
        <f>'Dwellings by Tenure - Number'!J44/'Dwellings by Tenure - Number'!J44</f>
        <v>1</v>
      </c>
    </row>
    <row r="45" spans="2:10" x14ac:dyDescent="0.2">
      <c r="C45" s="43"/>
      <c r="D45" s="43"/>
      <c r="E45" s="44"/>
      <c r="F45" s="44"/>
      <c r="G45" s="44"/>
    </row>
    <row r="46" spans="2:10" x14ac:dyDescent="0.2">
      <c r="C46" s="43"/>
      <c r="D46" s="43"/>
      <c r="E46" s="44"/>
      <c r="F46" s="44"/>
      <c r="G46" s="44"/>
    </row>
    <row r="47" spans="2:10" x14ac:dyDescent="0.2">
      <c r="C47" s="43"/>
      <c r="D47" s="43"/>
      <c r="E47" s="44"/>
      <c r="F47" s="44"/>
      <c r="G47" s="44"/>
    </row>
    <row r="48" spans="2:10" x14ac:dyDescent="0.2">
      <c r="C48" s="43"/>
      <c r="D48" s="43"/>
      <c r="E48" s="44"/>
      <c r="F48" s="44"/>
      <c r="G48" s="44"/>
    </row>
    <row r="49" spans="2:8" x14ac:dyDescent="0.2">
      <c r="C49" s="43"/>
      <c r="D49" s="43"/>
      <c r="E49" s="44"/>
      <c r="F49" s="44"/>
      <c r="G49" s="44"/>
    </row>
    <row r="50" spans="2:8" x14ac:dyDescent="0.2">
      <c r="C50" s="43"/>
      <c r="D50" s="43"/>
      <c r="E50" s="44"/>
      <c r="F50" s="44"/>
      <c r="G50" s="44"/>
    </row>
    <row r="51" spans="2:8" x14ac:dyDescent="0.2">
      <c r="C51" s="43"/>
      <c r="D51" s="43"/>
      <c r="E51" s="44"/>
      <c r="F51" s="44"/>
      <c r="G51" s="44"/>
    </row>
    <row r="52" spans="2:8" x14ac:dyDescent="0.2">
      <c r="B52" s="42"/>
      <c r="C52" s="43"/>
      <c r="D52" s="43"/>
      <c r="E52" s="44"/>
      <c r="F52" s="44"/>
      <c r="G52" s="44"/>
      <c r="H52" s="41"/>
    </row>
    <row r="53" spans="2:8" x14ac:dyDescent="0.2">
      <c r="B53" s="42"/>
      <c r="C53" s="43"/>
      <c r="D53" s="43"/>
      <c r="E53" s="44"/>
      <c r="F53" s="44"/>
      <c r="G53" s="44"/>
      <c r="H53" s="41"/>
    </row>
    <row r="54" spans="2:8" x14ac:dyDescent="0.2">
      <c r="B54" s="42"/>
      <c r="C54" s="43"/>
      <c r="D54" s="43"/>
      <c r="E54" s="44"/>
      <c r="F54" s="44"/>
      <c r="G54" s="44"/>
      <c r="H54" s="41"/>
    </row>
    <row r="55" spans="2:8" x14ac:dyDescent="0.2">
      <c r="B55" s="42"/>
      <c r="C55" s="43"/>
      <c r="D55" s="43"/>
      <c r="E55" s="44"/>
      <c r="F55" s="44"/>
      <c r="G55" s="44"/>
      <c r="H55" s="41"/>
    </row>
    <row r="56" spans="2:8" x14ac:dyDescent="0.2">
      <c r="B56" s="42"/>
      <c r="C56" s="41"/>
      <c r="D56" s="41"/>
      <c r="E56" s="41"/>
      <c r="F56" s="44"/>
      <c r="G56" s="44"/>
      <c r="H56" s="41"/>
    </row>
    <row r="57" spans="2:8" x14ac:dyDescent="0.2">
      <c r="B57" s="42"/>
      <c r="C57" s="41"/>
      <c r="D57" s="41"/>
      <c r="E57" s="41"/>
      <c r="F57" s="41"/>
      <c r="G57" s="41"/>
      <c r="H57" s="41"/>
    </row>
    <row r="58" spans="2:8" x14ac:dyDescent="0.2">
      <c r="B58" s="42"/>
      <c r="C58" s="41"/>
      <c r="D58" s="41"/>
      <c r="E58" s="41"/>
      <c r="F58" s="41"/>
      <c r="G58" s="41"/>
      <c r="H58" s="41"/>
    </row>
    <row r="59" spans="2:8" x14ac:dyDescent="0.2">
      <c r="B59" s="42"/>
      <c r="C59" s="41"/>
      <c r="D59" s="41"/>
      <c r="E59" s="41"/>
      <c r="F59" s="41"/>
      <c r="G59" s="41"/>
      <c r="H59" s="41"/>
    </row>
    <row r="60" spans="2:8" x14ac:dyDescent="0.2">
      <c r="B60" s="42"/>
      <c r="C60" s="41"/>
      <c r="D60" s="41"/>
      <c r="E60" s="41"/>
      <c r="F60" s="41"/>
      <c r="G60" s="41"/>
      <c r="H60" s="41"/>
    </row>
    <row r="61" spans="2:8" x14ac:dyDescent="0.2">
      <c r="B61" s="42"/>
      <c r="C61" s="41"/>
      <c r="D61" s="41"/>
      <c r="E61" s="41"/>
      <c r="F61" s="41"/>
      <c r="G61" s="41"/>
      <c r="H61" s="41"/>
    </row>
    <row r="62" spans="2:8" x14ac:dyDescent="0.2">
      <c r="B62" s="42"/>
      <c r="C62" s="41"/>
      <c r="D62" s="41"/>
      <c r="E62" s="41"/>
      <c r="F62" s="41"/>
      <c r="G62" s="41"/>
      <c r="H62" s="41"/>
    </row>
    <row r="63" spans="2:8" x14ac:dyDescent="0.2">
      <c r="B63" s="42"/>
      <c r="C63" s="41"/>
      <c r="D63" s="41"/>
      <c r="E63" s="41"/>
      <c r="F63" s="41"/>
      <c r="G63" s="41"/>
      <c r="H63" s="41"/>
    </row>
    <row r="64" spans="2:8" x14ac:dyDescent="0.2">
      <c r="B64" s="42"/>
      <c r="C64" s="41"/>
      <c r="D64" s="41"/>
      <c r="E64" s="41"/>
      <c r="F64" s="41"/>
      <c r="G64" s="41"/>
      <c r="H64" s="41"/>
    </row>
    <row r="65" spans="2:8" x14ac:dyDescent="0.2">
      <c r="B65" s="42"/>
      <c r="C65" s="41"/>
      <c r="D65" s="41"/>
      <c r="E65" s="41"/>
      <c r="F65" s="41"/>
      <c r="G65" s="41"/>
      <c r="H65" s="41"/>
    </row>
  </sheetData>
  <mergeCells count="2">
    <mergeCell ref="C8:E8"/>
    <mergeCell ref="G8:I8"/>
  </mergeCells>
  <phoneticPr fontId="4" type="noConversion"/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AA57282995D049B8EF5FE2F4A7DCE0" ma:contentTypeVersion="0" ma:contentTypeDescription="Create a new document." ma:contentTypeScope="" ma:versionID="93c8920a7ffaa085c4b2073a9862605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76ef529c39306168521fdb1fa67254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62D14F-39A3-40F2-B282-90E677126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EF359F-B07F-40AB-9B0B-73E70628E9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F4EFE1-87DE-411A-A999-8B23B273BA1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F6FE3CA-C84B-42A6-B121-A4E87549A4F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Dwellings by Tenure - Number</vt:lpstr>
      <vt:lpstr>Dwellings by Tenure - %</vt:lpstr>
    </vt:vector>
  </TitlesOfParts>
  <Company>BSA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jthompson</dc:creator>
  <cp:lastModifiedBy>Joseph Thompson</cp:lastModifiedBy>
  <cp:lastPrinted>2008-12-22T16:40:55Z</cp:lastPrinted>
  <dcterms:created xsi:type="dcterms:W3CDTF">2008-10-27T16:54:26Z</dcterms:created>
  <dcterms:modified xsi:type="dcterms:W3CDTF">2026-08-17T14:06:33Z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NT AUTHORITY\SYSTEM</vt:lpwstr>
  </property>
  <property fmtid="{D5CDD505-2E9C-101B-9397-08002B2CF9AE}" pid="3" name="Order">
    <vt:lpwstr>4600.00000000000</vt:lpwstr>
  </property>
  <property fmtid="{D5CDD505-2E9C-101B-9397-08002B2CF9AE}" pid="4" name="display_urn:schemas-microsoft-com:office:office#Author">
    <vt:lpwstr>NT AUTHORITY\SYSTEM</vt:lpwstr>
  </property>
</Properties>
</file>